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Marco\Documents\外賣\"/>
    </mc:Choice>
  </mc:AlternateContent>
  <xr:revisionPtr revIDLastSave="0" documentId="8_{60460E0F-4B4A-40EF-B2CC-C6D47006A393}" xr6:coauthVersionLast="47" xr6:coauthVersionMax="47" xr10:uidLastSave="{00000000-0000-0000-0000-000000000000}"/>
  <bookViews>
    <workbookView xWindow="-93" yWindow="-93" windowWidth="25786" windowHeight="13866" xr2:uid="{00000000-000D-0000-FFFF-FFFF00000000}"/>
  </bookViews>
  <sheets>
    <sheet name="order form" sheetId="1" r:id="rId1"/>
  </sheets>
  <definedNames>
    <definedName name="_xlnm.Print_Area" localSheetId="0">'order form'!$A$1:$L$64</definedName>
  </definedNames>
  <calcPr calcId="181029"/>
</workbook>
</file>

<file path=xl/calcChain.xml><?xml version="1.0" encoding="utf-8"?>
<calcChain xmlns="http://schemas.openxmlformats.org/spreadsheetml/2006/main">
  <c r="B58" i="1" l="1"/>
  <c r="E12" i="1"/>
  <c r="E44" i="1"/>
  <c r="E15" i="1"/>
  <c r="E16" i="1"/>
  <c r="K61" i="1"/>
  <c r="H61" i="1"/>
  <c r="K60" i="1"/>
  <c r="K59" i="1"/>
  <c r="K58" i="1"/>
  <c r="K57" i="1"/>
  <c r="E57" i="1"/>
  <c r="K56" i="1"/>
  <c r="E56" i="1"/>
  <c r="K55" i="1"/>
  <c r="E55" i="1"/>
  <c r="K54" i="1"/>
  <c r="E54" i="1"/>
  <c r="K53" i="1"/>
  <c r="E53" i="1"/>
  <c r="K52" i="1"/>
  <c r="E52" i="1"/>
  <c r="K51" i="1"/>
  <c r="E51" i="1"/>
  <c r="K50" i="1"/>
  <c r="E50" i="1"/>
  <c r="K49" i="1"/>
  <c r="E49" i="1"/>
  <c r="K48" i="1"/>
  <c r="E48" i="1"/>
  <c r="K47" i="1"/>
  <c r="E47" i="1"/>
  <c r="K46" i="1"/>
  <c r="E46" i="1"/>
  <c r="K45" i="1"/>
  <c r="E45" i="1"/>
  <c r="K44" i="1"/>
  <c r="K43" i="1"/>
  <c r="E43" i="1"/>
  <c r="K42" i="1"/>
  <c r="E42" i="1"/>
  <c r="K41" i="1"/>
  <c r="E41" i="1"/>
  <c r="K40" i="1"/>
  <c r="E40" i="1"/>
  <c r="K39" i="1"/>
  <c r="E39" i="1"/>
  <c r="K38" i="1"/>
  <c r="E38" i="1"/>
  <c r="K37" i="1"/>
  <c r="E37" i="1"/>
  <c r="K36" i="1"/>
  <c r="E36" i="1"/>
  <c r="K35" i="1"/>
  <c r="E35" i="1"/>
  <c r="K34" i="1"/>
  <c r="E34" i="1"/>
  <c r="K33" i="1"/>
  <c r="E33" i="1"/>
  <c r="K32" i="1"/>
  <c r="E32" i="1"/>
  <c r="K31" i="1"/>
  <c r="E31" i="1"/>
  <c r="K30" i="1"/>
  <c r="E30" i="1"/>
  <c r="K29" i="1"/>
  <c r="E29" i="1"/>
  <c r="K28" i="1"/>
  <c r="E28" i="1"/>
  <c r="K27" i="1"/>
  <c r="E27" i="1"/>
  <c r="K26" i="1"/>
  <c r="E26" i="1"/>
  <c r="K25" i="1"/>
  <c r="E25" i="1"/>
  <c r="K24" i="1"/>
  <c r="E24" i="1"/>
  <c r="K23" i="1"/>
  <c r="E23" i="1"/>
  <c r="K22" i="1"/>
  <c r="E22" i="1"/>
  <c r="K21" i="1"/>
  <c r="E21" i="1"/>
  <c r="K20" i="1"/>
  <c r="E20" i="1"/>
  <c r="K19" i="1"/>
  <c r="E19" i="1"/>
  <c r="K18" i="1"/>
  <c r="E18" i="1"/>
  <c r="K17" i="1"/>
  <c r="E17" i="1"/>
  <c r="K16" i="1"/>
  <c r="K15" i="1"/>
  <c r="K14" i="1"/>
  <c r="E14" i="1"/>
  <c r="K13" i="1"/>
  <c r="E13" i="1"/>
  <c r="K12" i="1"/>
  <c r="E58" i="1" l="1"/>
  <c r="E60" i="1" s="1"/>
  <c r="E62" i="1" s="1"/>
  <c r="E64" i="1" s="1"/>
</calcChain>
</file>

<file path=xl/sharedStrings.xml><?xml version="1.0" encoding="utf-8"?>
<sst xmlns="http://schemas.openxmlformats.org/spreadsheetml/2006/main" count="149" uniqueCount="136">
  <si>
    <t>訂單專用</t>
  </si>
  <si>
    <t>WHATSAPP</t>
  </si>
  <si>
    <t>52828248</t>
  </si>
  <si>
    <t xml:space="preserve">送貨日期   (時間): </t>
  </si>
  <si>
    <t>客戶:</t>
  </si>
  <si>
    <t>電話:</t>
  </si>
  <si>
    <t>地址:</t>
  </si>
  <si>
    <t>熱品</t>
  </si>
  <si>
    <t>凍品</t>
  </si>
  <si>
    <t>類別</t>
  </si>
  <si>
    <t>數量</t>
  </si>
  <si>
    <t>產品名稱</t>
  </si>
  <si>
    <t>售價</t>
  </si>
  <si>
    <t>小計</t>
  </si>
  <si>
    <t>酥點</t>
  </si>
  <si>
    <t>迷你吞拿魚酥(4件一SET)</t>
  </si>
  <si>
    <t>果撻</t>
  </si>
  <si>
    <t>芒果撻</t>
  </si>
  <si>
    <t>迷你叉燒酥(4件一SET)</t>
  </si>
  <si>
    <t>雜果撻</t>
  </si>
  <si>
    <t>迷你辣雞肉鬆酥(4件一SET)</t>
  </si>
  <si>
    <t>栗子撻</t>
  </si>
  <si>
    <t>迷你咖喱牛肉酥(4件一SET)</t>
  </si>
  <si>
    <t>士多啤梨撻</t>
  </si>
  <si>
    <t>迷你芝士波菜酥(4件一SET)</t>
  </si>
  <si>
    <t>意大利芝士撻</t>
  </si>
  <si>
    <t>迷你腸仔酥(4件一SET)</t>
  </si>
  <si>
    <t>迷你果撻</t>
  </si>
  <si>
    <t>迷你什錦果撻(1Set 3款)</t>
  </si>
  <si>
    <t>批撻</t>
  </si>
  <si>
    <t>雞批</t>
  </si>
  <si>
    <t>甜品杯</t>
  </si>
  <si>
    <t>意大利芝士杯</t>
  </si>
  <si>
    <t>Pizza批</t>
  </si>
  <si>
    <t>脆脆曲奇朱古力</t>
  </si>
  <si>
    <t>蘑菇撻</t>
  </si>
  <si>
    <t>雲石云呢拿杯</t>
  </si>
  <si>
    <t>美式螺絲肉汁批</t>
  </si>
  <si>
    <t>牛乳布甸</t>
  </si>
  <si>
    <t>咖喱牛肉批</t>
  </si>
  <si>
    <t>鮮芒果布甸</t>
  </si>
  <si>
    <t>蜜汁豬頸肉批</t>
  </si>
  <si>
    <t>奶凍撻</t>
  </si>
  <si>
    <t>牛乳奶凍撻</t>
  </si>
  <si>
    <t>法式火腿粟米批</t>
  </si>
  <si>
    <t>朱古力牛乳奶凍撻</t>
  </si>
  <si>
    <t>南瓜批</t>
  </si>
  <si>
    <t>曲奇</t>
  </si>
  <si>
    <t>朱古力曲奇</t>
  </si>
  <si>
    <t>芝士吞拿魚批</t>
  </si>
  <si>
    <t>牛油曲奇</t>
  </si>
  <si>
    <t>美國蘋果批</t>
  </si>
  <si>
    <t>咖啡曲奇</t>
  </si>
  <si>
    <t>叉燒批</t>
  </si>
  <si>
    <t>杏仁朱古力曲奇</t>
  </si>
  <si>
    <t>鮮奶撻</t>
  </si>
  <si>
    <t>黑朱古力曲奇</t>
  </si>
  <si>
    <t>丹麥海鮮批</t>
  </si>
  <si>
    <t>杏仁曲奇</t>
  </si>
  <si>
    <t>麻辣牛柳批</t>
  </si>
  <si>
    <t>迷你孖鬆</t>
  </si>
  <si>
    <t>藍啤梨孖鬆(1Set 3 個)</t>
  </si>
  <si>
    <t>肉醬千層闊麵</t>
  </si>
  <si>
    <t>特濃朱古力孖鬆(1Set 3個)</t>
  </si>
  <si>
    <t>焗白汁雞皇長通粉</t>
  </si>
  <si>
    <t>蘋果提子孖鬆(1Set 3個)</t>
  </si>
  <si>
    <t>黃薑奶撻</t>
  </si>
  <si>
    <t>椰撻</t>
  </si>
  <si>
    <t>芝士鮮奶撻</t>
  </si>
  <si>
    <t>迷你椰撻(1Set 2個)</t>
  </si>
  <si>
    <t>朱古力鮮奶撻</t>
  </si>
  <si>
    <t>蛋糕</t>
  </si>
  <si>
    <r>
      <rPr>
        <b/>
        <sz val="26"/>
        <rFont val="PMingLiu"/>
        <charset val="136"/>
      </rPr>
      <t>芒果蛋糕</t>
    </r>
    <r>
      <rPr>
        <b/>
        <sz val="26"/>
        <rFont val="Times New Roman"/>
        <family val="1"/>
      </rPr>
      <t>1</t>
    </r>
    <r>
      <rPr>
        <b/>
        <sz val="26"/>
        <rFont val="新細明體"/>
        <family val="1"/>
        <charset val="136"/>
      </rPr>
      <t>磅</t>
    </r>
  </si>
  <si>
    <t>大酥</t>
  </si>
  <si>
    <t>肉鬆酥</t>
  </si>
  <si>
    <r>
      <rPr>
        <b/>
        <sz val="26"/>
        <rFont val="PMingLiu"/>
        <charset val="136"/>
      </rPr>
      <t>什果蛋糕</t>
    </r>
    <r>
      <rPr>
        <b/>
        <sz val="26"/>
        <rFont val="Times New Roman"/>
        <family val="1"/>
      </rPr>
      <t xml:space="preserve"> 1</t>
    </r>
    <r>
      <rPr>
        <b/>
        <sz val="26"/>
        <rFont val="新細明體"/>
        <family val="1"/>
        <charset val="136"/>
      </rPr>
      <t>磅</t>
    </r>
  </si>
  <si>
    <t>檸檬提子卷</t>
  </si>
  <si>
    <r>
      <rPr>
        <b/>
        <sz val="26"/>
        <rFont val="PMingLiu"/>
        <charset val="136"/>
      </rPr>
      <t>士多啤梨蛋糕</t>
    </r>
    <r>
      <rPr>
        <b/>
        <sz val="26"/>
        <rFont val="Times New Roman"/>
        <family val="1"/>
      </rPr>
      <t>1</t>
    </r>
    <r>
      <rPr>
        <b/>
        <sz val="26"/>
        <rFont val="新細明體"/>
        <family val="1"/>
        <charset val="136"/>
      </rPr>
      <t>磅</t>
    </r>
  </si>
  <si>
    <t>蘋果酥</t>
  </si>
  <si>
    <r>
      <rPr>
        <b/>
        <sz val="26"/>
        <rFont val="PMingLiu"/>
        <charset val="136"/>
      </rPr>
      <t>特濃朱古力蛋糕</t>
    </r>
    <r>
      <rPr>
        <b/>
        <sz val="26"/>
        <rFont val="Times New Roman"/>
        <family val="1"/>
      </rPr>
      <t xml:space="preserve"> 1</t>
    </r>
    <r>
      <rPr>
        <b/>
        <sz val="26"/>
        <rFont val="新細明體"/>
        <family val="1"/>
        <charset val="136"/>
      </rPr>
      <t>磅</t>
    </r>
  </si>
  <si>
    <t>香蔥雞角</t>
  </si>
  <si>
    <t>意大利芝士蛋糕1磅</t>
  </si>
  <si>
    <t>火腿粟米卷</t>
  </si>
  <si>
    <t>精裝Tiramisu1磅</t>
  </si>
  <si>
    <t>蘑菇球</t>
  </si>
  <si>
    <t>意式咖啡蛋糕1磅</t>
  </si>
  <si>
    <t>丹麥吞拿魚</t>
  </si>
  <si>
    <t>脆朱森林1磅</t>
  </si>
  <si>
    <t>叉燒酥</t>
  </si>
  <si>
    <r>
      <rPr>
        <b/>
        <sz val="26"/>
        <rFont val="PMingLiu"/>
        <charset val="136"/>
      </rPr>
      <t>德國芝士餅</t>
    </r>
    <r>
      <rPr>
        <b/>
        <sz val="26"/>
        <rFont val="Times New Roman"/>
        <family val="1"/>
      </rPr>
      <t xml:space="preserve"> 1</t>
    </r>
    <r>
      <rPr>
        <b/>
        <sz val="26"/>
        <rFont val="新細明體"/>
        <family val="1"/>
        <charset val="136"/>
      </rPr>
      <t>磅</t>
    </r>
  </si>
  <si>
    <t>辣雞肉酥</t>
  </si>
  <si>
    <t>朱古力脆心蛋糕1磅</t>
  </si>
  <si>
    <t>孖鬆</t>
  </si>
  <si>
    <t>藍啤梨孖鬆</t>
  </si>
  <si>
    <t>黑森林蛋糕1磅</t>
  </si>
  <si>
    <t>特濃朱古力孖鬆</t>
  </si>
  <si>
    <t>栗子忌廉蛋糕1磅</t>
  </si>
  <si>
    <t>蘋果提子孖鬆</t>
  </si>
  <si>
    <t>四重奏蛋糕</t>
  </si>
  <si>
    <t>包裝包</t>
  </si>
  <si>
    <t>排包</t>
  </si>
  <si>
    <t>芒果天使1磅</t>
  </si>
  <si>
    <t>肉鬆方包</t>
  </si>
  <si>
    <t>朱古力藍莓蛋糕1磅</t>
  </si>
  <si>
    <t>純鮮奶方包</t>
  </si>
  <si>
    <t>藍莓慕絲蛋糕1磅</t>
  </si>
  <si>
    <t>燕麥方包</t>
  </si>
  <si>
    <t>紐約芝士餅1磅</t>
  </si>
  <si>
    <t>提子條 (包)</t>
  </si>
  <si>
    <t>美式芝士餅1磅</t>
  </si>
  <si>
    <t>椰香紫米方包</t>
  </si>
  <si>
    <t>紫霞仙子蛋糕1磅</t>
  </si>
  <si>
    <t>迷你牛角酥 / 袋</t>
  </si>
  <si>
    <t>香濃開心果紅莓蛋糕5吋</t>
  </si>
  <si>
    <t>純鮮奶方包(半磅)</t>
  </si>
  <si>
    <t>切餅</t>
  </si>
  <si>
    <r>
      <rPr>
        <b/>
        <sz val="24"/>
        <rFont val="PMingLiu"/>
        <charset val="136"/>
      </rPr>
      <t>意大利芝士切餅</t>
    </r>
    <r>
      <rPr>
        <b/>
        <sz val="24"/>
        <rFont val="Times New Roman"/>
        <family val="1"/>
      </rPr>
      <t>/</t>
    </r>
    <r>
      <rPr>
        <b/>
        <sz val="24"/>
        <rFont val="新細明體"/>
        <family val="1"/>
        <charset val="136"/>
      </rPr>
      <t>件</t>
    </r>
  </si>
  <si>
    <t>新提子方包(半磅)</t>
  </si>
  <si>
    <t>脆脆軟心朱古力切餅/件</t>
  </si>
  <si>
    <t>Total :</t>
  </si>
  <si>
    <t>合計</t>
  </si>
  <si>
    <t>美式焗芝士切餅</t>
  </si>
  <si>
    <t>卷蛋</t>
  </si>
  <si>
    <t>什果卷蛋</t>
  </si>
  <si>
    <t>貨款金額 :</t>
  </si>
  <si>
    <t>$</t>
  </si>
  <si>
    <t>朱古力藍莓卷蛋</t>
  </si>
  <si>
    <r>
      <rPr>
        <b/>
        <sz val="28"/>
        <rFont val="PMingLiu"/>
        <charset val="136"/>
      </rPr>
      <t>+</t>
    </r>
    <r>
      <rPr>
        <sz val="28"/>
        <rFont val="PMingLiu"/>
        <charset val="136"/>
      </rPr>
      <t xml:space="preserve">    運輸費 :</t>
    </r>
  </si>
  <si>
    <t>合計 :</t>
  </si>
  <si>
    <t xml:space="preserve">   到會外送服務必須惠顧滿$1000</t>
  </si>
  <si>
    <r>
      <rPr>
        <b/>
        <sz val="28"/>
        <rFont val="PMingLiu"/>
        <charset val="136"/>
      </rPr>
      <t xml:space="preserve">- </t>
    </r>
    <r>
      <rPr>
        <sz val="28"/>
        <rFont val="PMingLiu"/>
        <charset val="136"/>
      </rPr>
      <t xml:space="preserve">        來訂 :</t>
    </r>
  </si>
  <si>
    <t>另加</t>
  </si>
  <si>
    <r>
      <rPr>
        <b/>
        <sz val="26"/>
        <rFont val="微軟正黑體"/>
        <family val="2"/>
        <charset val="136"/>
      </rPr>
      <t>九龍</t>
    </r>
    <r>
      <rPr>
        <b/>
        <sz val="26"/>
        <rFont val="Arial"/>
        <family val="2"/>
      </rPr>
      <t>/</t>
    </r>
    <r>
      <rPr>
        <b/>
        <sz val="26"/>
        <rFont val="微軟正黑體"/>
        <family val="2"/>
        <charset val="136"/>
      </rPr>
      <t>新界運輸費</t>
    </r>
    <r>
      <rPr>
        <b/>
        <sz val="26"/>
        <rFont val="Arial"/>
        <family val="2"/>
      </rPr>
      <t xml:space="preserve">$50 </t>
    </r>
    <r>
      <rPr>
        <b/>
        <sz val="26"/>
        <rFont val="微軟正黑體"/>
        <family val="2"/>
        <charset val="136"/>
      </rPr>
      <t>港島區</t>
    </r>
    <r>
      <rPr>
        <b/>
        <sz val="26"/>
        <rFont val="Arial"/>
        <family val="2"/>
      </rPr>
      <t>$200</t>
    </r>
  </si>
  <si>
    <t xml:space="preserve">   餘額 :</t>
  </si>
  <si>
    <r>
      <rPr>
        <b/>
        <sz val="26"/>
        <rFont val="Microsoft jhenhei"/>
        <family val="1"/>
      </rPr>
      <t xml:space="preserve"> **</t>
    </r>
    <r>
      <rPr>
        <b/>
        <sz val="26"/>
        <rFont val="微軟正黑體"/>
        <family val="2"/>
        <charset val="136"/>
      </rPr>
      <t>偏遠地方另議</t>
    </r>
    <r>
      <rPr>
        <b/>
        <sz val="26"/>
        <rFont val="Arial"/>
        <family val="2"/>
      </rPr>
      <t>**</t>
    </r>
  </si>
  <si>
    <t>日     /       月       (   )</t>
    <phoneticPr fontId="6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</si>
</sst>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76" formatCode="&quot;$&quot;\ General"/>
    <numFmt numFmtId="177" formatCode="_(* #,##0_);_(* \(#,##0\);_(* &quot;-&quot;??_);_(@_)"/>
    <numFmt numFmtId="178" formatCode="&quot;$&quot;#,##0;[Red]\-&quot;$&quot;#,##0"/>
    <numFmt numFmtId="179" formatCode="&quot;$&quot;#,##0_);[Red]\(&quot;$&quot;#,##0\)"/>
  </numFmts>
  <fonts count="64">
    <font>
      <sz val="12"/>
      <color rgb="FF000000"/>
      <name val="PMingLiu"/>
      <charset val="134"/>
    </font>
    <font>
      <sz val="20"/>
      <color rgb="FF000000"/>
      <name val="PMingLiu"/>
      <charset val="136"/>
    </font>
    <font>
      <sz val="30"/>
      <color rgb="FF000000"/>
      <name val="PMingLiu"/>
      <charset val="136"/>
    </font>
    <font>
      <b/>
      <sz val="30"/>
      <name val="MingLiU"/>
      <charset val="136"/>
    </font>
    <font>
      <b/>
      <sz val="25"/>
      <name val="PMingLiu"/>
      <charset val="136"/>
    </font>
    <font>
      <sz val="36"/>
      <color rgb="FF000000"/>
      <name val="PMingLiu"/>
      <charset val="136"/>
    </font>
    <font>
      <b/>
      <sz val="30"/>
      <color rgb="FF000000"/>
      <name val="PMingLiu"/>
      <charset val="136"/>
    </font>
    <font>
      <b/>
      <sz val="25"/>
      <name val="MingLiU"/>
      <charset val="136"/>
    </font>
    <font>
      <sz val="48"/>
      <color rgb="FF000000"/>
      <name val="PMingLiu"/>
      <charset val="136"/>
    </font>
    <font>
      <b/>
      <sz val="20"/>
      <name val="MingLiU"/>
      <charset val="136"/>
    </font>
    <font>
      <b/>
      <sz val="14"/>
      <name val="PMingLiu"/>
      <charset val="136"/>
    </font>
    <font>
      <sz val="20"/>
      <name val="PMingLiu"/>
      <charset val="136"/>
    </font>
    <font>
      <b/>
      <sz val="30"/>
      <name val="PMingLiu"/>
      <charset val="136"/>
    </font>
    <font>
      <b/>
      <sz val="30"/>
      <name val="全真顏體"/>
      <charset val="136"/>
    </font>
    <font>
      <sz val="12"/>
      <name val="PMingLiu"/>
      <charset val="136"/>
    </font>
    <font>
      <sz val="30"/>
      <name val="全真顏體"/>
      <charset val="136"/>
    </font>
    <font>
      <sz val="20"/>
      <name val="全真楷書"/>
      <charset val="136"/>
    </font>
    <font>
      <b/>
      <sz val="30"/>
      <name val="@全真顏體"/>
      <charset val="136"/>
    </font>
    <font>
      <b/>
      <sz val="24"/>
      <name val="PMingLiu"/>
      <charset val="136"/>
    </font>
    <font>
      <sz val="24"/>
      <name val="PMingLiu"/>
      <charset val="136"/>
    </font>
    <font>
      <sz val="22"/>
      <name val="PMingLiu"/>
      <charset val="136"/>
    </font>
    <font>
      <sz val="30"/>
      <name val="PMingLiu"/>
      <charset val="136"/>
    </font>
    <font>
      <b/>
      <sz val="26"/>
      <name val="PMingLiu"/>
      <charset val="136"/>
    </font>
    <font>
      <b/>
      <sz val="26"/>
      <name val="@全真顏體"/>
      <charset val="136"/>
    </font>
    <font>
      <b/>
      <sz val="26"/>
      <color theme="1" tint="0.249977111117893"/>
      <name val="PMingLiu"/>
      <charset val="136"/>
    </font>
    <font>
      <sz val="24"/>
      <color theme="1" tint="0.249977111117893"/>
      <name val="PMingLiu"/>
      <charset val="136"/>
    </font>
    <font>
      <sz val="30"/>
      <color rgb="FF000000"/>
      <name val="HP Simplified Hans"/>
      <family val="2"/>
      <charset val="134"/>
    </font>
    <font>
      <b/>
      <sz val="30"/>
      <name val="傳真體"/>
      <charset val="136"/>
    </font>
    <font>
      <sz val="36"/>
      <name val="PMingLiu"/>
      <charset val="136"/>
    </font>
    <font>
      <b/>
      <sz val="20"/>
      <name val="Microsoft jhenhei"/>
      <family val="1"/>
    </font>
    <font>
      <sz val="26"/>
      <name val="PMingLiu"/>
      <charset val="136"/>
    </font>
    <font>
      <b/>
      <sz val="24"/>
      <name val="@全真顏體"/>
      <charset val="136"/>
    </font>
    <font>
      <b/>
      <sz val="28"/>
      <name val="PMingLiu"/>
      <charset val="136"/>
    </font>
    <font>
      <b/>
      <sz val="26"/>
      <name val="細明體"/>
      <family val="3"/>
      <charset val="136"/>
    </font>
    <font>
      <b/>
      <sz val="28"/>
      <name val="MingLiU"/>
      <charset val="136"/>
    </font>
    <font>
      <sz val="15"/>
      <name val="PMingLiu"/>
      <charset val="136"/>
    </font>
    <font>
      <b/>
      <sz val="30"/>
      <name val="Microsoft jhenhei"/>
      <family val="1"/>
    </font>
    <font>
      <b/>
      <sz val="26"/>
      <name val="Microsoft jhenhei"/>
      <family val="1"/>
    </font>
    <font>
      <sz val="36"/>
      <name val="MingLiU"/>
      <charset val="136"/>
    </font>
    <font>
      <b/>
      <sz val="27"/>
      <color rgb="FF000000"/>
      <name val="PMingLiu"/>
      <charset val="136"/>
    </font>
    <font>
      <b/>
      <sz val="36"/>
      <name val="MingLiU"/>
      <charset val="136"/>
    </font>
    <font>
      <b/>
      <sz val="26"/>
      <color theme="1"/>
      <name val="細明體"/>
      <family val="3"/>
      <charset val="136"/>
    </font>
    <font>
      <b/>
      <sz val="22"/>
      <name val="PMingLiu"/>
      <charset val="136"/>
    </font>
    <font>
      <b/>
      <sz val="24"/>
      <name val="MingLiU"/>
      <charset val="136"/>
    </font>
    <font>
      <sz val="24"/>
      <name val="MingLiU"/>
      <charset val="136"/>
    </font>
    <font>
      <sz val="26"/>
      <color rgb="FF000000"/>
      <name val="PMingLiu"/>
      <charset val="136"/>
    </font>
    <font>
      <b/>
      <sz val="26"/>
      <name val="Microsoft jhenhei"/>
      <family val="1"/>
    </font>
    <font>
      <b/>
      <sz val="26"/>
      <name val="Microsoft jhenhei"/>
      <family val="1"/>
    </font>
    <font>
      <b/>
      <sz val="14"/>
      <name val="MingLiU"/>
      <charset val="136"/>
    </font>
    <font>
      <b/>
      <sz val="13"/>
      <name val="MingLiU"/>
      <charset val="136"/>
    </font>
    <font>
      <b/>
      <sz val="12"/>
      <name val="PMingLiu"/>
      <charset val="136"/>
    </font>
    <font>
      <sz val="12"/>
      <name val="@新細明體"/>
      <charset val="136"/>
    </font>
    <font>
      <b/>
      <sz val="16"/>
      <name val="MingLiU"/>
      <charset val="136"/>
    </font>
    <font>
      <sz val="16"/>
      <name val="PMingLiu"/>
      <charset val="136"/>
    </font>
    <font>
      <b/>
      <sz val="16"/>
      <name val="PMingLiu"/>
      <charset val="136"/>
    </font>
    <font>
      <sz val="12"/>
      <color rgb="FF000000"/>
      <name val="PMingLiu"/>
      <charset val="136"/>
    </font>
    <font>
      <b/>
      <sz val="26"/>
      <name val="Times New Roman"/>
      <family val="1"/>
    </font>
    <font>
      <b/>
      <sz val="26"/>
      <name val="新細明體"/>
      <family val="1"/>
      <charset val="136"/>
    </font>
    <font>
      <b/>
      <sz val="26"/>
      <name val="微軟正黑體"/>
      <family val="2"/>
      <charset val="136"/>
    </font>
    <font>
      <b/>
      <sz val="26"/>
      <name val="Arial"/>
      <family val="2"/>
    </font>
    <font>
      <sz val="28"/>
      <name val="PMingLiu"/>
      <charset val="136"/>
    </font>
    <font>
      <b/>
      <sz val="24"/>
      <name val="Times New Roman"/>
      <family val="1"/>
    </font>
    <font>
      <b/>
      <sz val="24"/>
      <name val="新細明體"/>
      <family val="1"/>
      <charset val="136"/>
    </font>
    <font>
      <sz val="9"/>
      <name val="細明體"/>
      <family val="3"/>
      <charset val="136"/>
    </font>
  </fonts>
  <fills count="4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theme="0"/>
        <bgColor indexed="64"/>
      </patternFill>
    </fill>
  </fills>
  <borders count="10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rgb="FF000000"/>
      </right>
      <top style="medium">
        <color auto="1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rgb="FF000000"/>
      </right>
      <top style="thin">
        <color rgb="FF000000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auto="1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auto="1"/>
      </left>
      <right style="medium">
        <color auto="1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auto="1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rgb="FF000000"/>
      </top>
      <bottom style="thin">
        <color rgb="FF000000"/>
      </bottom>
      <diagonal/>
    </border>
    <border>
      <left/>
      <right style="medium">
        <color auto="1"/>
      </right>
      <top style="medium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auto="1"/>
      </bottom>
      <diagonal/>
    </border>
    <border>
      <left/>
      <right style="medium">
        <color auto="1"/>
      </right>
      <top style="medium">
        <color rgb="FF000000"/>
      </top>
      <bottom style="medium">
        <color auto="1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43" fontId="55" fillId="0" borderId="0" applyFont="0" applyFill="0" applyBorder="0" applyAlignment="0" applyProtection="0">
      <alignment vertical="center"/>
    </xf>
  </cellStyleXfs>
  <cellXfs count="22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176" fontId="16" fillId="0" borderId="8" xfId="0" applyNumberFormat="1" applyFont="1" applyBorder="1" applyAlignment="1">
      <alignment horizontal="center" vertical="center"/>
    </xf>
    <xf numFmtId="176" fontId="16" fillId="0" borderId="6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0" borderId="12" xfId="0" applyFont="1" applyBorder="1" applyAlignment="1">
      <alignment horizontal="center" vertical="center" shrinkToFit="1"/>
    </xf>
    <xf numFmtId="176" fontId="19" fillId="0" borderId="13" xfId="0" applyNumberFormat="1" applyFont="1" applyBorder="1" applyAlignment="1">
      <alignment horizontal="center" vertical="center"/>
    </xf>
    <xf numFmtId="177" fontId="20" fillId="0" borderId="11" xfId="1" applyNumberFormat="1" applyFont="1" applyBorder="1" applyAlignment="1">
      <alignment horizontal="center" vertical="center"/>
    </xf>
    <xf numFmtId="176" fontId="14" fillId="0" borderId="0" xfId="0" applyNumberFormat="1" applyFont="1" applyAlignment="1">
      <alignment vertical="center"/>
    </xf>
    <xf numFmtId="0" fontId="18" fillId="2" borderId="14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shrinkToFit="1"/>
    </xf>
    <xf numFmtId="176" fontId="19" fillId="0" borderId="18" xfId="0" applyNumberFormat="1" applyFont="1" applyBorder="1" applyAlignment="1">
      <alignment horizontal="center" vertical="center"/>
    </xf>
    <xf numFmtId="0" fontId="18" fillId="2" borderId="19" xfId="0" applyFont="1" applyFill="1" applyBorder="1" applyAlignment="1">
      <alignment horizontal="center" vertical="center"/>
    </xf>
    <xf numFmtId="0" fontId="18" fillId="2" borderId="20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shrinkToFit="1"/>
    </xf>
    <xf numFmtId="0" fontId="18" fillId="2" borderId="22" xfId="0" applyFont="1" applyFill="1" applyBorder="1" applyAlignment="1">
      <alignment horizontal="center" vertical="center"/>
    </xf>
    <xf numFmtId="0" fontId="22" fillId="0" borderId="12" xfId="0" applyFont="1" applyBorder="1" applyAlignment="1">
      <alignment horizontal="center" vertical="center" shrinkToFit="1"/>
    </xf>
    <xf numFmtId="176" fontId="19" fillId="0" borderId="23" xfId="0" applyNumberFormat="1" applyFont="1" applyBorder="1" applyAlignment="1">
      <alignment horizontal="center" vertical="center"/>
    </xf>
    <xf numFmtId="0" fontId="18" fillId="2" borderId="25" xfId="0" applyFont="1" applyFill="1" applyBorder="1" applyAlignment="1">
      <alignment horizontal="center" vertical="center"/>
    </xf>
    <xf numFmtId="0" fontId="18" fillId="2" borderId="26" xfId="0" applyFont="1" applyFill="1" applyBorder="1" applyAlignment="1">
      <alignment horizontal="center" vertical="center"/>
    </xf>
    <xf numFmtId="0" fontId="22" fillId="0" borderId="17" xfId="0" applyFont="1" applyBorder="1" applyAlignment="1">
      <alignment horizontal="center" vertical="center" shrinkToFit="1"/>
    </xf>
    <xf numFmtId="176" fontId="19" fillId="0" borderId="28" xfId="0" applyNumberFormat="1" applyFont="1" applyBorder="1" applyAlignment="1">
      <alignment horizontal="center" vertical="center"/>
    </xf>
    <xf numFmtId="0" fontId="18" fillId="2" borderId="29" xfId="0" applyFont="1" applyFill="1" applyBorder="1" applyAlignment="1">
      <alignment horizontal="center" vertical="center"/>
    </xf>
    <xf numFmtId="176" fontId="19" fillId="0" borderId="30" xfId="0" applyNumberFormat="1" applyFont="1" applyBorder="1" applyAlignment="1">
      <alignment horizontal="center" vertical="center"/>
    </xf>
    <xf numFmtId="178" fontId="19" fillId="0" borderId="28" xfId="0" applyNumberFormat="1" applyFont="1" applyBorder="1" applyAlignment="1">
      <alignment horizontal="center" vertical="center"/>
    </xf>
    <xf numFmtId="0" fontId="18" fillId="2" borderId="32" xfId="0" applyFont="1" applyFill="1" applyBorder="1" applyAlignment="1">
      <alignment horizontal="center" vertical="center"/>
    </xf>
    <xf numFmtId="0" fontId="18" fillId="2" borderId="34" xfId="0" applyFont="1" applyFill="1" applyBorder="1" applyAlignment="1">
      <alignment horizontal="center" vertical="center"/>
    </xf>
    <xf numFmtId="0" fontId="18" fillId="2" borderId="35" xfId="0" applyFont="1" applyFill="1" applyBorder="1" applyAlignment="1">
      <alignment horizontal="center" vertical="center"/>
    </xf>
    <xf numFmtId="0" fontId="22" fillId="0" borderId="36" xfId="0" applyFont="1" applyBorder="1" applyAlignment="1">
      <alignment horizontal="center" vertical="center" shrinkToFit="1"/>
    </xf>
    <xf numFmtId="0" fontId="18" fillId="2" borderId="37" xfId="0" applyFont="1" applyFill="1" applyBorder="1" applyAlignment="1">
      <alignment horizontal="center" vertical="center"/>
    </xf>
    <xf numFmtId="0" fontId="24" fillId="0" borderId="17" xfId="0" applyFont="1" applyBorder="1" applyAlignment="1">
      <alignment horizontal="center" vertical="center" shrinkToFit="1"/>
    </xf>
    <xf numFmtId="176" fontId="25" fillId="0" borderId="28" xfId="0" applyNumberFormat="1" applyFont="1" applyBorder="1" applyAlignment="1">
      <alignment horizontal="center" vertical="center"/>
    </xf>
    <xf numFmtId="0" fontId="18" fillId="2" borderId="38" xfId="0" applyFont="1" applyFill="1" applyBorder="1" applyAlignment="1">
      <alignment horizontal="center" vertical="center"/>
    </xf>
    <xf numFmtId="0" fontId="24" fillId="0" borderId="12" xfId="0" applyFont="1" applyBorder="1" applyAlignment="1">
      <alignment horizontal="center" vertical="center" shrinkToFit="1"/>
    </xf>
    <xf numFmtId="176" fontId="25" fillId="0" borderId="23" xfId="0" applyNumberFormat="1" applyFont="1" applyBorder="1" applyAlignment="1">
      <alignment horizontal="center" vertical="center"/>
    </xf>
    <xf numFmtId="0" fontId="18" fillId="2" borderId="39" xfId="0" applyFont="1" applyFill="1" applyBorder="1" applyAlignment="1">
      <alignment horizontal="center" vertical="center"/>
    </xf>
    <xf numFmtId="0" fontId="24" fillId="0" borderId="40" xfId="0" applyFont="1" applyBorder="1" applyAlignment="1">
      <alignment horizontal="center" vertical="center" shrinkToFit="1"/>
    </xf>
    <xf numFmtId="0" fontId="24" fillId="0" borderId="41" xfId="0" applyFont="1" applyBorder="1" applyAlignment="1">
      <alignment horizontal="center" vertical="center" shrinkToFit="1"/>
    </xf>
    <xf numFmtId="0" fontId="18" fillId="2" borderId="15" xfId="0" applyFont="1" applyFill="1" applyBorder="1" applyAlignment="1">
      <alignment horizontal="center" vertical="center"/>
    </xf>
    <xf numFmtId="0" fontId="24" fillId="0" borderId="42" xfId="0" applyFont="1" applyBorder="1" applyAlignment="1">
      <alignment horizontal="center" vertical="center" shrinkToFit="1"/>
    </xf>
    <xf numFmtId="176" fontId="25" fillId="0" borderId="21" xfId="0" applyNumberFormat="1" applyFont="1" applyBorder="1" applyAlignment="1">
      <alignment horizontal="center" vertical="center"/>
    </xf>
    <xf numFmtId="0" fontId="22" fillId="0" borderId="43" xfId="0" applyFont="1" applyBorder="1" applyAlignment="1">
      <alignment horizontal="center" vertical="center" shrinkToFit="1"/>
    </xf>
    <xf numFmtId="176" fontId="19" fillId="0" borderId="44" xfId="0" applyNumberFormat="1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 shrinkToFit="1"/>
    </xf>
    <xf numFmtId="176" fontId="19" fillId="0" borderId="45" xfId="0" applyNumberFormat="1" applyFont="1" applyBorder="1" applyAlignment="1">
      <alignment horizontal="center" vertical="center"/>
    </xf>
    <xf numFmtId="0" fontId="22" fillId="0" borderId="46" xfId="0" applyFont="1" applyBorder="1" applyAlignment="1">
      <alignment horizontal="center" vertical="center" shrinkToFit="1"/>
    </xf>
    <xf numFmtId="176" fontId="19" fillId="0" borderId="47" xfId="0" applyNumberFormat="1" applyFont="1" applyBorder="1" applyAlignment="1">
      <alignment horizontal="center" vertical="center"/>
    </xf>
    <xf numFmtId="0" fontId="22" fillId="0" borderId="48" xfId="0" applyFont="1" applyBorder="1" applyAlignment="1">
      <alignment horizontal="center" vertical="center" shrinkToFit="1"/>
    </xf>
    <xf numFmtId="0" fontId="22" fillId="0" borderId="49" xfId="0" applyFont="1" applyBorder="1" applyAlignment="1">
      <alignment horizontal="center" vertical="center" shrinkToFit="1"/>
    </xf>
    <xf numFmtId="0" fontId="22" fillId="0" borderId="50" xfId="0" applyFont="1" applyBorder="1" applyAlignment="1">
      <alignment horizontal="center" vertical="center" shrinkToFit="1"/>
    </xf>
    <xf numFmtId="0" fontId="18" fillId="2" borderId="51" xfId="0" applyFont="1" applyFill="1" applyBorder="1" applyAlignment="1">
      <alignment horizontal="center" vertical="center"/>
    </xf>
    <xf numFmtId="176" fontId="19" fillId="0" borderId="19" xfId="0" applyNumberFormat="1" applyFont="1" applyBorder="1" applyAlignment="1">
      <alignment horizontal="center" vertical="center"/>
    </xf>
    <xf numFmtId="0" fontId="18" fillId="2" borderId="43" xfId="0" applyFont="1" applyFill="1" applyBorder="1" applyAlignment="1">
      <alignment horizontal="center" vertical="center"/>
    </xf>
    <xf numFmtId="176" fontId="19" fillId="0" borderId="53" xfId="0" applyNumberFormat="1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 shrinkToFit="1"/>
    </xf>
    <xf numFmtId="0" fontId="18" fillId="0" borderId="56" xfId="0" applyFont="1" applyBorder="1" applyAlignment="1">
      <alignment horizontal="left" vertical="center" wrapText="1"/>
    </xf>
    <xf numFmtId="179" fontId="19" fillId="0" borderId="57" xfId="0" applyNumberFormat="1" applyFont="1" applyBorder="1" applyAlignment="1">
      <alignment horizontal="center" vertical="center"/>
    </xf>
    <xf numFmtId="177" fontId="19" fillId="0" borderId="58" xfId="1" applyNumberFormat="1" applyFont="1" applyBorder="1" applyAlignment="1">
      <alignment horizontal="center" vertical="center"/>
    </xf>
    <xf numFmtId="0" fontId="18" fillId="2" borderId="59" xfId="0" applyFont="1" applyFill="1" applyBorder="1" applyAlignment="1">
      <alignment horizontal="center" vertical="center"/>
    </xf>
    <xf numFmtId="0" fontId="12" fillId="0" borderId="60" xfId="0" applyFont="1" applyBorder="1" applyAlignment="1">
      <alignment horizontal="center" vertical="center" shrinkToFit="1"/>
    </xf>
    <xf numFmtId="177" fontId="19" fillId="3" borderId="0" xfId="1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179" fontId="19" fillId="0" borderId="0" xfId="0" applyNumberFormat="1" applyFont="1" applyAlignment="1">
      <alignment horizontal="center" vertical="center"/>
    </xf>
    <xf numFmtId="177" fontId="19" fillId="0" borderId="0" xfId="1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 shrinkToFit="1"/>
    </xf>
    <xf numFmtId="0" fontId="28" fillId="0" borderId="61" xfId="0" applyFont="1" applyBorder="1" applyAlignment="1">
      <alignment horizontal="right" vertical="center"/>
    </xf>
    <xf numFmtId="0" fontId="29" fillId="0" borderId="62" xfId="0" applyFont="1" applyBorder="1" applyAlignment="1">
      <alignment horizontal="center" vertical="center"/>
    </xf>
    <xf numFmtId="177" fontId="28" fillId="0" borderId="63" xfId="1" applyNumberFormat="1" applyFont="1" applyBorder="1" applyAlignment="1">
      <alignment vertical="center"/>
    </xf>
    <xf numFmtId="177" fontId="30" fillId="0" borderId="0" xfId="1" applyNumberFormat="1" applyFont="1" applyBorder="1" applyAlignment="1">
      <alignment vertical="center"/>
    </xf>
    <xf numFmtId="0" fontId="31" fillId="0" borderId="0" xfId="0" applyFont="1" applyAlignment="1">
      <alignment horizontal="center" vertical="center" textRotation="180" shrinkToFit="1"/>
    </xf>
    <xf numFmtId="0" fontId="32" fillId="0" borderId="64" xfId="0" applyFont="1" applyBorder="1" applyAlignment="1">
      <alignment horizontal="right" vertical="center"/>
    </xf>
    <xf numFmtId="0" fontId="29" fillId="0" borderId="1" xfId="0" applyFont="1" applyBorder="1" applyAlignment="1">
      <alignment horizontal="center" vertical="center"/>
    </xf>
    <xf numFmtId="177" fontId="28" fillId="0" borderId="65" xfId="1" applyNumberFormat="1" applyFont="1" applyBorder="1" applyAlignment="1">
      <alignment vertical="center"/>
    </xf>
    <xf numFmtId="0" fontId="12" fillId="0" borderId="66" xfId="0" applyFont="1" applyBorder="1" applyAlignment="1">
      <alignment horizontal="center" vertical="center" shrinkToFit="1"/>
    </xf>
    <xf numFmtId="177" fontId="19" fillId="2" borderId="10" xfId="1" applyNumberFormat="1" applyFont="1" applyFill="1" applyBorder="1" applyAlignment="1">
      <alignment horizontal="center" vertical="center"/>
    </xf>
    <xf numFmtId="0" fontId="28" fillId="2" borderId="67" xfId="0" applyFont="1" applyFill="1" applyBorder="1" applyAlignment="1">
      <alignment horizontal="right" vertical="center"/>
    </xf>
    <xf numFmtId="0" fontId="29" fillId="2" borderId="0" xfId="0" applyFont="1" applyFill="1" applyAlignment="1">
      <alignment horizontal="center" vertical="center"/>
    </xf>
    <xf numFmtId="177" fontId="28" fillId="2" borderId="68" xfId="0" applyNumberFormat="1" applyFont="1" applyFill="1" applyBorder="1" applyAlignment="1">
      <alignment vertical="center"/>
    </xf>
    <xf numFmtId="177" fontId="28" fillId="0" borderId="0" xfId="0" applyNumberFormat="1" applyFont="1" applyAlignment="1">
      <alignment vertical="center"/>
    </xf>
    <xf numFmtId="177" fontId="19" fillId="0" borderId="69" xfId="1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32" fillId="0" borderId="61" xfId="0" applyFont="1" applyBorder="1" applyAlignment="1">
      <alignment horizontal="right" vertical="center"/>
    </xf>
    <xf numFmtId="0" fontId="29" fillId="0" borderId="70" xfId="0" applyFont="1" applyBorder="1" applyAlignment="1">
      <alignment horizontal="center" vertical="center"/>
    </xf>
    <xf numFmtId="0" fontId="28" fillId="0" borderId="71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34" fillId="0" borderId="72" xfId="0" applyFont="1" applyBorder="1" applyAlignment="1">
      <alignment horizontal="right" vertical="center"/>
    </xf>
    <xf numFmtId="0" fontId="29" fillId="0" borderId="73" xfId="0" applyFont="1" applyBorder="1" applyAlignment="1">
      <alignment horizontal="center" vertical="center"/>
    </xf>
    <xf numFmtId="177" fontId="28" fillId="0" borderId="71" xfId="0" applyNumberFormat="1" applyFont="1" applyBorder="1" applyAlignment="1">
      <alignment vertical="center"/>
    </xf>
    <xf numFmtId="0" fontId="35" fillId="0" borderId="0" xfId="0" applyFont="1" applyAlignment="1">
      <alignment vertical="center"/>
    </xf>
    <xf numFmtId="0" fontId="36" fillId="0" borderId="0" xfId="0" applyFont="1" applyAlignment="1">
      <alignment horizontal="center" vertical="center"/>
    </xf>
    <xf numFmtId="0" fontId="38" fillId="0" borderId="61" xfId="0" applyFont="1" applyBorder="1"/>
    <xf numFmtId="0" fontId="0" fillId="0" borderId="63" xfId="0" applyBorder="1"/>
    <xf numFmtId="0" fontId="38" fillId="0" borderId="67" xfId="0" applyFont="1" applyBorder="1"/>
    <xf numFmtId="0" fontId="0" fillId="0" borderId="68" xfId="0" applyBorder="1"/>
    <xf numFmtId="0" fontId="0" fillId="0" borderId="74" xfId="0" applyBorder="1"/>
    <xf numFmtId="0" fontId="28" fillId="0" borderId="0" xfId="0" applyFont="1" applyAlignment="1">
      <alignment vertical="center"/>
    </xf>
    <xf numFmtId="0" fontId="38" fillId="0" borderId="0" xfId="0" applyFont="1"/>
    <xf numFmtId="0" fontId="39" fillId="0" borderId="0" xfId="0" applyFont="1"/>
    <xf numFmtId="0" fontId="15" fillId="0" borderId="0" xfId="0" applyFont="1" applyAlignment="1">
      <alignment horizontal="center" vertical="center"/>
    </xf>
    <xf numFmtId="0" fontId="16" fillId="0" borderId="75" xfId="0" applyFont="1" applyBorder="1" applyAlignment="1">
      <alignment horizontal="center" vertical="center"/>
    </xf>
    <xf numFmtId="176" fontId="16" fillId="0" borderId="21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77" fontId="20" fillId="0" borderId="14" xfId="1" applyNumberFormat="1" applyFont="1" applyBorder="1" applyAlignment="1">
      <alignment vertical="center"/>
    </xf>
    <xf numFmtId="0" fontId="22" fillId="0" borderId="42" xfId="0" applyFont="1" applyBorder="1" applyAlignment="1">
      <alignment horizontal="center" vertical="center" shrinkToFit="1"/>
    </xf>
    <xf numFmtId="0" fontId="22" fillId="0" borderId="76" xfId="0" applyFont="1" applyBorder="1" applyAlignment="1">
      <alignment horizontal="center" vertical="center" shrinkToFit="1"/>
    </xf>
    <xf numFmtId="177" fontId="20" fillId="0" borderId="22" xfId="1" applyNumberFormat="1" applyFont="1" applyBorder="1" applyAlignment="1">
      <alignment vertical="center"/>
    </xf>
    <xf numFmtId="0" fontId="22" fillId="0" borderId="77" xfId="0" applyFont="1" applyBorder="1" applyAlignment="1">
      <alignment horizontal="center" vertical="center" shrinkToFit="1"/>
    </xf>
    <xf numFmtId="176" fontId="19" fillId="0" borderId="77" xfId="0" applyNumberFormat="1" applyFont="1" applyBorder="1" applyAlignment="1">
      <alignment horizontal="center" vertical="center"/>
    </xf>
    <xf numFmtId="177" fontId="20" fillId="0" borderId="78" xfId="1" applyNumberFormat="1" applyFont="1" applyBorder="1" applyAlignment="1">
      <alignment vertical="center"/>
    </xf>
    <xf numFmtId="0" fontId="22" fillId="0" borderId="16" xfId="0" applyFont="1" applyBorder="1" applyAlignment="1">
      <alignment horizontal="center" vertical="center" shrinkToFit="1"/>
    </xf>
    <xf numFmtId="176" fontId="19" fillId="0" borderId="16" xfId="0" applyNumberFormat="1" applyFont="1" applyBorder="1" applyAlignment="1">
      <alignment horizontal="center" vertical="center"/>
    </xf>
    <xf numFmtId="177" fontId="20" fillId="0" borderId="79" xfId="1" applyNumberFormat="1" applyFont="1" applyBorder="1" applyAlignment="1">
      <alignment vertical="center"/>
    </xf>
    <xf numFmtId="0" fontId="22" fillId="0" borderId="35" xfId="0" applyFont="1" applyBorder="1" applyAlignment="1">
      <alignment horizontal="center" vertical="center" shrinkToFit="1"/>
    </xf>
    <xf numFmtId="176" fontId="19" fillId="0" borderId="35" xfId="0" applyNumberFormat="1" applyFont="1" applyBorder="1" applyAlignment="1">
      <alignment horizontal="center" vertical="center"/>
    </xf>
    <xf numFmtId="177" fontId="20" fillId="0" borderId="80" xfId="1" applyNumberFormat="1" applyFont="1" applyBorder="1" applyAlignment="1">
      <alignment vertical="center"/>
    </xf>
    <xf numFmtId="0" fontId="41" fillId="0" borderId="81" xfId="0" applyFont="1" applyBorder="1" applyAlignment="1">
      <alignment horizontal="center"/>
    </xf>
    <xf numFmtId="176" fontId="19" fillId="0" borderId="33" xfId="0" applyNumberFormat="1" applyFont="1" applyBorder="1" applyAlignment="1">
      <alignment horizontal="center" vertical="center"/>
    </xf>
    <xf numFmtId="177" fontId="20" fillId="0" borderId="63" xfId="1" applyNumberFormat="1" applyFont="1" applyBorder="1" applyAlignment="1">
      <alignment vertical="center"/>
    </xf>
    <xf numFmtId="0" fontId="41" fillId="0" borderId="82" xfId="0" applyFont="1" applyBorder="1" applyAlignment="1">
      <alignment horizontal="center"/>
    </xf>
    <xf numFmtId="176" fontId="19" fillId="0" borderId="83" xfId="0" applyNumberFormat="1" applyFont="1" applyBorder="1" applyAlignment="1">
      <alignment horizontal="center" vertical="center"/>
    </xf>
    <xf numFmtId="177" fontId="20" fillId="0" borderId="84" xfId="1" applyNumberFormat="1" applyFont="1" applyBorder="1" applyAlignment="1">
      <alignment vertical="center"/>
    </xf>
    <xf numFmtId="0" fontId="22" fillId="0" borderId="40" xfId="0" applyFont="1" applyBorder="1" applyAlignment="1">
      <alignment horizontal="center" vertical="center" shrinkToFit="1"/>
    </xf>
    <xf numFmtId="178" fontId="19" fillId="0" borderId="53" xfId="0" applyNumberFormat="1" applyFont="1" applyBorder="1" applyAlignment="1">
      <alignment horizontal="center" vertical="center"/>
    </xf>
    <xf numFmtId="177" fontId="20" fillId="0" borderId="85" xfId="1" applyNumberFormat="1" applyFont="1" applyBorder="1" applyAlignment="1">
      <alignment vertical="center"/>
    </xf>
    <xf numFmtId="0" fontId="22" fillId="0" borderId="86" xfId="0" applyFont="1" applyBorder="1" applyAlignment="1">
      <alignment horizontal="center" vertical="center" shrinkToFit="1"/>
    </xf>
    <xf numFmtId="0" fontId="42" fillId="0" borderId="86" xfId="0" applyFont="1" applyBorder="1" applyAlignment="1">
      <alignment horizontal="center" vertical="center" shrinkToFit="1"/>
    </xf>
    <xf numFmtId="0" fontId="22" fillId="0" borderId="87" xfId="0" applyFont="1" applyBorder="1" applyAlignment="1">
      <alignment horizontal="center" vertical="center" shrinkToFit="1"/>
    </xf>
    <xf numFmtId="176" fontId="19" fillId="0" borderId="88" xfId="0" applyNumberFormat="1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 shrinkToFit="1"/>
    </xf>
    <xf numFmtId="176" fontId="19" fillId="0" borderId="89" xfId="0" applyNumberFormat="1" applyFont="1" applyBorder="1" applyAlignment="1">
      <alignment horizontal="center" vertical="center"/>
    </xf>
    <xf numFmtId="0" fontId="22" fillId="0" borderId="90" xfId="0" applyFont="1" applyBorder="1" applyAlignment="1">
      <alignment horizontal="center" vertical="center" shrinkToFit="1"/>
    </xf>
    <xf numFmtId="0" fontId="22" fillId="0" borderId="91" xfId="0" applyFont="1" applyBorder="1" applyAlignment="1">
      <alignment horizontal="center" vertical="center" shrinkToFit="1"/>
    </xf>
    <xf numFmtId="0" fontId="42" fillId="0" borderId="91" xfId="0" applyFont="1" applyBorder="1" applyAlignment="1">
      <alignment horizontal="center" vertical="center" shrinkToFit="1"/>
    </xf>
    <xf numFmtId="176" fontId="19" fillId="0" borderId="92" xfId="0" applyNumberFormat="1" applyFont="1" applyBorder="1" applyAlignment="1">
      <alignment horizontal="center" vertical="center"/>
    </xf>
    <xf numFmtId="0" fontId="18" fillId="0" borderId="87" xfId="0" applyFont="1" applyBorder="1" applyAlignment="1">
      <alignment horizontal="center" vertical="center" shrinkToFit="1"/>
    </xf>
    <xf numFmtId="0" fontId="18" fillId="0" borderId="56" xfId="0" applyFont="1" applyBorder="1" applyAlignment="1">
      <alignment horizontal="center" vertical="center" shrinkToFit="1"/>
    </xf>
    <xf numFmtId="0" fontId="18" fillId="0" borderId="93" xfId="0" applyFont="1" applyBorder="1" applyAlignment="1">
      <alignment horizontal="center" vertical="center" shrinkToFit="1"/>
    </xf>
    <xf numFmtId="0" fontId="18" fillId="0" borderId="94" xfId="0" applyFont="1" applyBorder="1" applyAlignment="1">
      <alignment horizontal="center" vertical="center"/>
    </xf>
    <xf numFmtId="176" fontId="19" fillId="0" borderId="95" xfId="0" applyNumberFormat="1" applyFont="1" applyBorder="1" applyAlignment="1">
      <alignment horizontal="center" vertical="center"/>
    </xf>
    <xf numFmtId="0" fontId="18" fillId="0" borderId="96" xfId="0" applyFont="1" applyBorder="1" applyAlignment="1">
      <alignment horizontal="center" vertical="center"/>
    </xf>
    <xf numFmtId="176" fontId="19" fillId="0" borderId="97" xfId="0" applyNumberFormat="1" applyFont="1" applyBorder="1" applyAlignment="1">
      <alignment horizontal="center" vertical="center"/>
    </xf>
    <xf numFmtId="0" fontId="43" fillId="0" borderId="10" xfId="0" applyFont="1" applyBorder="1" applyAlignment="1">
      <alignment vertical="center"/>
    </xf>
    <xf numFmtId="0" fontId="44" fillId="0" borderId="10" xfId="0" applyFont="1" applyBorder="1" applyAlignment="1">
      <alignment horizontal="center" vertical="center"/>
    </xf>
    <xf numFmtId="177" fontId="19" fillId="0" borderId="22" xfId="1" applyNumberFormat="1" applyFont="1" applyBorder="1" applyAlignment="1">
      <alignment horizontal="center" vertical="center"/>
    </xf>
    <xf numFmtId="0" fontId="45" fillId="0" borderId="0" xfId="0" applyFont="1"/>
    <xf numFmtId="0" fontId="48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shrinkToFit="1"/>
    </xf>
    <xf numFmtId="0" fontId="49" fillId="0" borderId="0" xfId="0" applyFont="1" applyAlignment="1">
      <alignment vertical="center"/>
    </xf>
    <xf numFmtId="176" fontId="14" fillId="0" borderId="0" xfId="0" applyNumberFormat="1" applyFont="1" applyAlignment="1">
      <alignment horizontal="center" vertical="center"/>
    </xf>
    <xf numFmtId="0" fontId="50" fillId="0" borderId="0" xfId="0" applyFont="1" applyAlignment="1">
      <alignment vertical="center"/>
    </xf>
    <xf numFmtId="0" fontId="51" fillId="0" borderId="0" xfId="0" applyFont="1" applyAlignment="1">
      <alignment horizontal="center" vertical="center" textRotation="180" shrinkToFit="1"/>
    </xf>
    <xf numFmtId="0" fontId="47" fillId="0" borderId="0" xfId="0" applyFont="1" applyAlignment="1">
      <alignment vertical="center"/>
    </xf>
    <xf numFmtId="176" fontId="46" fillId="0" borderId="0" xfId="0" applyNumberFormat="1" applyFont="1" applyAlignment="1">
      <alignment vertical="center"/>
    </xf>
    <xf numFmtId="176" fontId="35" fillId="0" borderId="0" xfId="0" applyNumberFormat="1" applyFont="1" applyAlignment="1">
      <alignment horizontal="center" vertical="center"/>
    </xf>
    <xf numFmtId="0" fontId="52" fillId="0" borderId="0" xfId="0" applyFont="1" applyAlignment="1">
      <alignment horizontal="left" vertical="center"/>
    </xf>
    <xf numFmtId="0" fontId="52" fillId="0" borderId="0" xfId="0" applyFont="1" applyAlignment="1">
      <alignment vertical="center"/>
    </xf>
    <xf numFmtId="0" fontId="53" fillId="0" borderId="0" xfId="0" applyFont="1" applyAlignment="1">
      <alignment vertical="center"/>
    </xf>
    <xf numFmtId="0" fontId="54" fillId="0" borderId="0" xfId="0" applyFont="1" applyAlignment="1">
      <alignment vertical="center"/>
    </xf>
    <xf numFmtId="0" fontId="54" fillId="0" borderId="0" xfId="0" applyFont="1" applyAlignment="1">
      <alignment horizontal="left" vertical="center"/>
    </xf>
    <xf numFmtId="0" fontId="38" fillId="0" borderId="72" xfId="0" quotePrefix="1" applyFont="1" applyBorder="1"/>
    <xf numFmtId="0" fontId="22" fillId="0" borderId="56" xfId="0" quotePrefix="1" applyFont="1" applyBorder="1" applyAlignment="1">
      <alignment horizontal="center" vertical="center" shrinkToFit="1"/>
    </xf>
    <xf numFmtId="0" fontId="40" fillId="0" borderId="0" xfId="0" applyFont="1" applyAlignment="1">
      <alignment horizontal="center" vertical="center" shrinkToFit="1"/>
    </xf>
    <xf numFmtId="0" fontId="33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176" fontId="19" fillId="0" borderId="13" xfId="0" applyNumberFormat="1" applyFont="1" applyBorder="1" applyAlignment="1">
      <alignment horizontal="center" vertical="center"/>
    </xf>
    <xf numFmtId="0" fontId="14" fillId="0" borderId="18" xfId="0" applyFont="1" applyBorder="1"/>
    <xf numFmtId="0" fontId="47" fillId="0" borderId="82" xfId="0" applyFont="1" applyBorder="1" applyAlignment="1">
      <alignment horizontal="center" vertical="center"/>
    </xf>
    <xf numFmtId="0" fontId="47" fillId="0" borderId="101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 textRotation="180" shrinkToFit="1"/>
    </xf>
    <xf numFmtId="0" fontId="17" fillId="0" borderId="15" xfId="0" applyFont="1" applyBorder="1" applyAlignment="1">
      <alignment horizontal="center" vertical="center" textRotation="180" shrinkToFit="1"/>
    </xf>
    <xf numFmtId="0" fontId="17" fillId="0" borderId="9" xfId="0" applyFont="1" applyBorder="1" applyAlignment="1">
      <alignment horizontal="center" vertical="center" textRotation="180" shrinkToFit="1"/>
    </xf>
    <xf numFmtId="0" fontId="27" fillId="0" borderId="10" xfId="0" applyFont="1" applyBorder="1" applyAlignment="1">
      <alignment horizontal="center" vertical="center" textRotation="255" shrinkToFit="1"/>
    </xf>
    <xf numFmtId="0" fontId="27" fillId="0" borderId="15" xfId="0" applyFont="1" applyBorder="1" applyAlignment="1">
      <alignment horizontal="center" vertical="center" textRotation="255" shrinkToFit="1"/>
    </xf>
    <xf numFmtId="0" fontId="27" fillId="0" borderId="9" xfId="0" applyFont="1" applyBorder="1" applyAlignment="1">
      <alignment horizontal="center" vertical="center" textRotation="255" shrinkToFit="1"/>
    </xf>
    <xf numFmtId="0" fontId="21" fillId="0" borderId="15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 textRotation="180" shrinkToFit="1"/>
    </xf>
    <xf numFmtId="176" fontId="19" fillId="0" borderId="18" xfId="0" applyNumberFormat="1" applyFont="1" applyBorder="1" applyAlignment="1">
      <alignment horizontal="center" vertical="center"/>
    </xf>
    <xf numFmtId="176" fontId="19" fillId="0" borderId="21" xfId="0" applyNumberFormat="1" applyFont="1" applyBorder="1" applyAlignment="1">
      <alignment horizontal="center" vertical="center"/>
    </xf>
    <xf numFmtId="0" fontId="21" fillId="0" borderId="15" xfId="0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17" fillId="0" borderId="24" xfId="0" applyFont="1" applyBorder="1" applyAlignment="1">
      <alignment horizontal="center" vertical="center" textRotation="180" shrinkToFit="1"/>
    </xf>
    <xf numFmtId="0" fontId="17" fillId="0" borderId="27" xfId="0" applyFont="1" applyBorder="1" applyAlignment="1">
      <alignment horizontal="center" vertical="center" textRotation="180" shrinkToFit="1"/>
    </xf>
    <xf numFmtId="0" fontId="23" fillId="0" borderId="24" xfId="0" applyFont="1" applyBorder="1" applyAlignment="1">
      <alignment horizontal="center" vertical="center" textRotation="180" shrinkToFit="1"/>
    </xf>
    <xf numFmtId="0" fontId="23" fillId="0" borderId="31" xfId="0" applyFont="1" applyBorder="1" applyAlignment="1">
      <alignment horizontal="center" vertical="center" textRotation="180" shrinkToFit="1"/>
    </xf>
    <xf numFmtId="0" fontId="17" fillId="0" borderId="33" xfId="0" applyFont="1" applyBorder="1" applyAlignment="1">
      <alignment horizontal="center" vertical="center" textRotation="180" shrinkToFit="1"/>
    </xf>
    <xf numFmtId="0" fontId="17" fillId="0" borderId="31" xfId="0" applyFont="1" applyBorder="1" applyAlignment="1">
      <alignment horizontal="center" vertical="center" textRotation="180" shrinkToFit="1"/>
    </xf>
    <xf numFmtId="0" fontId="43" fillId="0" borderId="98" xfId="0" applyFont="1" applyBorder="1" applyAlignment="1">
      <alignment vertical="center"/>
    </xf>
    <xf numFmtId="0" fontId="43" fillId="0" borderId="99" xfId="0" applyFont="1" applyBorder="1" applyAlignment="1">
      <alignment vertical="center"/>
    </xf>
    <xf numFmtId="0" fontId="43" fillId="0" borderId="100" xfId="0" applyFont="1" applyBorder="1" applyAlignment="1">
      <alignment vertical="center"/>
    </xf>
    <xf numFmtId="0" fontId="46" fillId="0" borderId="81" xfId="0" applyFont="1" applyBorder="1" applyAlignment="1">
      <alignment horizontal="center" vertical="center"/>
    </xf>
    <xf numFmtId="0" fontId="47" fillId="0" borderId="81" xfId="0" applyFont="1" applyBorder="1" applyAlignment="1">
      <alignment horizontal="center" vertical="center"/>
    </xf>
    <xf numFmtId="0" fontId="47" fillId="0" borderId="88" xfId="0" applyFont="1" applyBorder="1" applyAlignment="1">
      <alignment horizontal="center" vertical="center"/>
    </xf>
    <xf numFmtId="0" fontId="33" fillId="0" borderId="61" xfId="0" applyFont="1" applyBorder="1" applyAlignment="1">
      <alignment horizontal="center" vertical="center"/>
    </xf>
    <xf numFmtId="0" fontId="37" fillId="0" borderId="7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22" fontId="5" fillId="0" borderId="1" xfId="0" applyNumberFormat="1" applyFont="1" applyBorder="1" applyAlignment="1">
      <alignment horizontal="left" wrapText="1"/>
    </xf>
    <xf numFmtId="0" fontId="5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12" fillId="0" borderId="15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14" fillId="0" borderId="3" xfId="0" applyFont="1" applyBorder="1"/>
    <xf numFmtId="0" fontId="14" fillId="0" borderId="4" xfId="0" applyFont="1" applyBorder="1"/>
    <xf numFmtId="0" fontId="13" fillId="0" borderId="2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177" fontId="18" fillId="2" borderId="55" xfId="0" applyNumberFormat="1" applyFont="1" applyFill="1" applyBorder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383526</xdr:colOff>
      <xdr:row>0</xdr:row>
      <xdr:rowOff>100801</xdr:rowOff>
    </xdr:from>
    <xdr:to>
      <xdr:col>7</xdr:col>
      <xdr:colOff>253998</xdr:colOff>
      <xdr:row>3</xdr:row>
      <xdr:rowOff>107124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924026" y="100801"/>
          <a:ext cx="3193639" cy="1897211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2307564</xdr:colOff>
      <xdr:row>4</xdr:row>
      <xdr:rowOff>1</xdr:rowOff>
    </xdr:from>
    <xdr:to>
      <xdr:col>8</xdr:col>
      <xdr:colOff>2297499</xdr:colOff>
      <xdr:row>5</xdr:row>
      <xdr:rowOff>473376</xdr:rowOff>
    </xdr:to>
    <xdr:sp macro="" textlink="">
      <xdr:nvSpPr>
        <xdr:cNvPr id="3" name="圓角矩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135755" y="2390775"/>
          <a:ext cx="8456295" cy="100838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lang="zh-TW" altLang="en-US" sz="3200"/>
            <a:t>客戶訂購表格</a:t>
          </a:r>
          <a:r>
            <a:rPr lang="en-US" altLang="zh-TW" sz="5400"/>
            <a:t>(01-02</a:t>
          </a:r>
          <a:r>
            <a:rPr lang="en-US" altLang="zh-TW" sz="5000"/>
            <a:t>-2025</a:t>
          </a:r>
          <a:r>
            <a:rPr lang="zh-TW" altLang="en-US" sz="5000"/>
            <a:t>更新版</a:t>
          </a:r>
          <a:r>
            <a:rPr lang="en-US" altLang="zh-TW" sz="5000"/>
            <a:t>)</a:t>
          </a:r>
          <a:endParaRPr lang="zh-TW" altLang="en-US" sz="5000"/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2"/>
  <sheetViews>
    <sheetView tabSelected="1" view="pageBreakPreview" zoomScale="30" zoomScaleNormal="30" zoomScaleSheetLayoutView="30" workbookViewId="0">
      <selection activeCell="B61" sqref="B61"/>
    </sheetView>
  </sheetViews>
  <sheetFormatPr defaultColWidth="12.64453125" defaultRowHeight="15" customHeight="1"/>
  <cols>
    <col min="1" max="1" width="14.234375" customWidth="1"/>
    <col min="2" max="2" width="12.41015625" customWidth="1"/>
    <col min="3" max="3" width="51" customWidth="1"/>
    <col min="4" max="4" width="13.234375" customWidth="1"/>
    <col min="5" max="5" width="21.41015625" customWidth="1"/>
    <col min="6" max="6" width="10.41015625" customWidth="1"/>
    <col min="7" max="7" width="14.41015625" style="2" customWidth="1"/>
    <col min="8" max="8" width="12.87890625" customWidth="1"/>
    <col min="9" max="9" width="45.3515625" customWidth="1"/>
    <col min="10" max="10" width="13.64453125" customWidth="1"/>
    <col min="11" max="11" width="19.64453125" customWidth="1"/>
    <col min="12" max="12" width="21.1171875" customWidth="1"/>
    <col min="14" max="14" width="17.1171875" customWidth="1"/>
    <col min="16" max="16" width="13" customWidth="1"/>
  </cols>
  <sheetData>
    <row r="1" spans="1:20" ht="47.7" customHeight="1">
      <c r="B1" s="3"/>
      <c r="C1" s="3"/>
      <c r="D1" s="3"/>
      <c r="E1" s="3"/>
      <c r="F1" s="3"/>
      <c r="G1" s="4"/>
      <c r="H1" s="3"/>
      <c r="I1" s="3"/>
      <c r="K1" s="107" t="s">
        <v>0</v>
      </c>
      <c r="L1" s="108"/>
    </row>
    <row r="2" spans="1:20" ht="50.35">
      <c r="A2" s="3"/>
      <c r="B2" s="3"/>
      <c r="C2" s="3"/>
      <c r="D2" s="3"/>
      <c r="E2" s="3"/>
      <c r="K2" s="109" t="s">
        <v>1</v>
      </c>
      <c r="L2" s="110"/>
    </row>
    <row r="3" spans="1:20" ht="50.35">
      <c r="A3" s="3"/>
      <c r="B3" s="3"/>
      <c r="C3" s="3"/>
      <c r="D3" s="3"/>
      <c r="E3" s="3"/>
      <c r="F3" s="3"/>
      <c r="G3" s="4"/>
      <c r="H3" s="3"/>
      <c r="I3" s="3"/>
      <c r="K3" s="176" t="s">
        <v>2</v>
      </c>
      <c r="L3" s="111"/>
    </row>
    <row r="4" spans="1:20" ht="40.200000000000003" customHeight="1">
      <c r="A4" s="3"/>
      <c r="B4" s="3"/>
      <c r="C4" s="3"/>
      <c r="D4" s="3"/>
      <c r="E4" s="3"/>
      <c r="F4" s="3"/>
      <c r="G4" s="4"/>
      <c r="H4" s="3"/>
      <c r="I4" s="3"/>
      <c r="K4" s="112"/>
      <c r="L4" s="113"/>
    </row>
    <row r="5" spans="1:20" ht="42.2" customHeight="1">
      <c r="A5" s="3"/>
      <c r="B5" s="3"/>
      <c r="C5" s="3"/>
      <c r="D5" s="3"/>
      <c r="E5" s="3"/>
      <c r="F5" s="3"/>
      <c r="G5" s="4"/>
      <c r="H5" s="3"/>
      <c r="I5" s="3"/>
      <c r="K5" s="112"/>
      <c r="L5" s="113"/>
    </row>
    <row r="6" spans="1:20" ht="40.700000000000003" customHeight="1">
      <c r="A6" s="3"/>
      <c r="B6" s="3"/>
      <c r="C6" s="3"/>
      <c r="D6" s="3"/>
      <c r="E6" s="3"/>
      <c r="F6" s="3"/>
      <c r="G6" s="4"/>
      <c r="H6" s="3"/>
      <c r="I6" s="3"/>
      <c r="K6" s="112"/>
      <c r="L6" s="113"/>
    </row>
    <row r="7" spans="1:20" ht="74.849999999999994" customHeight="1">
      <c r="A7" s="211" t="s">
        <v>3</v>
      </c>
      <c r="B7" s="211"/>
      <c r="C7" s="212" t="s">
        <v>135</v>
      </c>
      <c r="D7" s="212"/>
      <c r="E7" s="5" t="s">
        <v>4</v>
      </c>
      <c r="F7" s="213"/>
      <c r="G7" s="213"/>
      <c r="H7" s="213"/>
      <c r="I7" s="213"/>
      <c r="J7" s="114" t="s">
        <v>5</v>
      </c>
      <c r="K7" s="213"/>
      <c r="L7" s="213"/>
    </row>
    <row r="8" spans="1:20" ht="60.45" customHeight="1">
      <c r="A8" s="6" t="s">
        <v>6</v>
      </c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214"/>
    </row>
    <row r="9" spans="1:20" ht="8.1" customHeight="1">
      <c r="A9" s="7"/>
      <c r="B9" s="8"/>
      <c r="C9" s="9"/>
      <c r="D9" s="9"/>
      <c r="E9" s="9"/>
      <c r="F9" s="9"/>
      <c r="G9" s="10"/>
      <c r="H9" s="9"/>
      <c r="I9" s="9"/>
      <c r="J9" s="9"/>
      <c r="K9" s="9"/>
      <c r="L9" s="9"/>
    </row>
    <row r="10" spans="1:20" ht="37.5" customHeight="1">
      <c r="A10" s="216" t="s">
        <v>7</v>
      </c>
      <c r="B10" s="217"/>
      <c r="C10" s="217"/>
      <c r="D10" s="217"/>
      <c r="E10" s="218"/>
      <c r="F10" s="11"/>
      <c r="G10" s="219" t="s">
        <v>8</v>
      </c>
      <c r="H10" s="217"/>
      <c r="I10" s="217"/>
      <c r="J10" s="217"/>
      <c r="K10" s="218"/>
      <c r="L10" s="115"/>
      <c r="N10" s="178"/>
      <c r="O10" s="178"/>
      <c r="P10" s="178"/>
      <c r="Q10" s="178"/>
      <c r="R10" s="178"/>
      <c r="S10" s="178"/>
      <c r="T10" s="178"/>
    </row>
    <row r="11" spans="1:20" s="1" customFormat="1" ht="35.450000000000003" customHeight="1">
      <c r="A11" s="12" t="s">
        <v>9</v>
      </c>
      <c r="B11" s="13" t="s">
        <v>10</v>
      </c>
      <c r="C11" s="14" t="s">
        <v>11</v>
      </c>
      <c r="D11" s="15" t="s">
        <v>12</v>
      </c>
      <c r="E11" s="16" t="s">
        <v>13</v>
      </c>
      <c r="F11" s="17"/>
      <c r="G11" s="18" t="s">
        <v>9</v>
      </c>
      <c r="H11" s="19" t="s">
        <v>10</v>
      </c>
      <c r="I11" s="116" t="s">
        <v>11</v>
      </c>
      <c r="J11" s="117" t="s">
        <v>12</v>
      </c>
      <c r="K11" s="118"/>
      <c r="L11" s="9"/>
    </row>
    <row r="12" spans="1:20" ht="37.200000000000003" customHeight="1">
      <c r="A12" s="185" t="s">
        <v>14</v>
      </c>
      <c r="B12" s="20"/>
      <c r="C12" s="21" t="s">
        <v>15</v>
      </c>
      <c r="D12" s="181">
        <v>24</v>
      </c>
      <c r="E12" s="23">
        <f>B12*$D$12</f>
        <v>0</v>
      </c>
      <c r="F12" s="24"/>
      <c r="G12" s="185" t="s">
        <v>16</v>
      </c>
      <c r="H12" s="25"/>
      <c r="I12" s="33" t="s">
        <v>17</v>
      </c>
      <c r="J12" s="181">
        <v>20</v>
      </c>
      <c r="K12" s="119">
        <f>H12*$J$12</f>
        <v>0</v>
      </c>
      <c r="L12" s="97"/>
    </row>
    <row r="13" spans="1:20" ht="37.200000000000003" customHeight="1">
      <c r="A13" s="186"/>
      <c r="B13" s="26"/>
      <c r="C13" s="27" t="s">
        <v>18</v>
      </c>
      <c r="D13" s="193"/>
      <c r="E13" s="23">
        <f>B13*$D$12</f>
        <v>0</v>
      </c>
      <c r="F13" s="24"/>
      <c r="G13" s="195"/>
      <c r="H13" s="29"/>
      <c r="I13" s="37" t="s">
        <v>19</v>
      </c>
      <c r="J13" s="182"/>
      <c r="K13" s="119">
        <f>H13*$J$12</f>
        <v>0</v>
      </c>
      <c r="L13" s="97"/>
    </row>
    <row r="14" spans="1:20" ht="37.200000000000003" customHeight="1">
      <c r="A14" s="186"/>
      <c r="B14" s="26"/>
      <c r="C14" s="27" t="s">
        <v>20</v>
      </c>
      <c r="D14" s="193"/>
      <c r="E14" s="23">
        <f>B14*$D$12</f>
        <v>0</v>
      </c>
      <c r="F14" s="24"/>
      <c r="G14" s="195"/>
      <c r="H14" s="29"/>
      <c r="I14" s="37" t="s">
        <v>21</v>
      </c>
      <c r="J14" s="38">
        <v>20</v>
      </c>
      <c r="K14" s="119">
        <f t="shared" ref="K14:K22" si="0">H14*J14</f>
        <v>0</v>
      </c>
      <c r="L14" s="97"/>
    </row>
    <row r="15" spans="1:20" ht="37.200000000000003" customHeight="1">
      <c r="A15" s="186"/>
      <c r="B15" s="26"/>
      <c r="C15" s="27" t="s">
        <v>22</v>
      </c>
      <c r="D15" s="193"/>
      <c r="E15" s="23">
        <f t="shared" ref="E15:E16" si="1">B15*$D$12</f>
        <v>0</v>
      </c>
      <c r="F15" s="24"/>
      <c r="G15" s="195"/>
      <c r="H15" s="29"/>
      <c r="I15" s="37" t="s">
        <v>23</v>
      </c>
      <c r="J15" s="38">
        <v>25</v>
      </c>
      <c r="K15" s="119">
        <f t="shared" si="0"/>
        <v>0</v>
      </c>
      <c r="L15" s="97"/>
    </row>
    <row r="16" spans="1:20" ht="37.200000000000003" customHeight="1">
      <c r="A16" s="186"/>
      <c r="B16" s="26"/>
      <c r="C16" s="27" t="s">
        <v>24</v>
      </c>
      <c r="D16" s="193"/>
      <c r="E16" s="23">
        <f t="shared" si="1"/>
        <v>0</v>
      </c>
      <c r="F16" s="24"/>
      <c r="G16" s="196"/>
      <c r="H16" s="30"/>
      <c r="I16" s="120" t="s">
        <v>25</v>
      </c>
      <c r="J16" s="38">
        <v>20</v>
      </c>
      <c r="K16" s="119">
        <f t="shared" si="0"/>
        <v>0</v>
      </c>
      <c r="L16" s="97"/>
    </row>
    <row r="17" spans="1:12" ht="43.2" customHeight="1">
      <c r="A17" s="187"/>
      <c r="B17" s="26"/>
      <c r="C17" s="27" t="s">
        <v>26</v>
      </c>
      <c r="D17" s="194"/>
      <c r="E17" s="23">
        <f>B17*$D$12</f>
        <v>0</v>
      </c>
      <c r="F17" s="24"/>
      <c r="G17" s="31" t="s">
        <v>27</v>
      </c>
      <c r="H17" s="32"/>
      <c r="I17" s="121" t="s">
        <v>28</v>
      </c>
      <c r="J17" s="22">
        <v>22</v>
      </c>
      <c r="K17" s="122">
        <f t="shared" si="0"/>
        <v>0</v>
      </c>
      <c r="L17" s="97"/>
    </row>
    <row r="18" spans="1:12" ht="37.200000000000003" customHeight="1">
      <c r="A18" s="185" t="s">
        <v>29</v>
      </c>
      <c r="B18" s="20"/>
      <c r="C18" s="33" t="s">
        <v>30</v>
      </c>
      <c r="D18" s="34">
        <v>17</v>
      </c>
      <c r="E18" s="23">
        <f>B18*D18</f>
        <v>0</v>
      </c>
      <c r="F18" s="24"/>
      <c r="G18" s="197" t="s">
        <v>31</v>
      </c>
      <c r="H18" s="35"/>
      <c r="I18" s="123" t="s">
        <v>32</v>
      </c>
      <c r="J18" s="124">
        <v>20</v>
      </c>
      <c r="K18" s="125">
        <f t="shared" si="0"/>
        <v>0</v>
      </c>
      <c r="L18" s="97"/>
    </row>
    <row r="19" spans="1:12" ht="37.200000000000003" customHeight="1">
      <c r="A19" s="186"/>
      <c r="B19" s="36"/>
      <c r="C19" s="33" t="s">
        <v>33</v>
      </c>
      <c r="D19" s="34">
        <v>16</v>
      </c>
      <c r="E19" s="23">
        <f>B19*D19</f>
        <v>0</v>
      </c>
      <c r="F19" s="24"/>
      <c r="G19" s="198"/>
      <c r="H19" s="29"/>
      <c r="I19" s="126" t="s">
        <v>34</v>
      </c>
      <c r="J19" s="127">
        <v>20</v>
      </c>
      <c r="K19" s="128">
        <f t="shared" si="0"/>
        <v>0</v>
      </c>
      <c r="L19" s="97"/>
    </row>
    <row r="20" spans="1:12" ht="37.200000000000003" customHeight="1">
      <c r="A20" s="186"/>
      <c r="B20" s="26"/>
      <c r="C20" s="37" t="s">
        <v>35</v>
      </c>
      <c r="D20" s="28">
        <v>17</v>
      </c>
      <c r="E20" s="23">
        <f>B20*D20</f>
        <v>0</v>
      </c>
      <c r="F20" s="24"/>
      <c r="G20" s="198"/>
      <c r="H20" s="29"/>
      <c r="I20" s="126" t="s">
        <v>36</v>
      </c>
      <c r="J20" s="127">
        <v>20</v>
      </c>
      <c r="K20" s="128">
        <f t="shared" si="0"/>
        <v>0</v>
      </c>
      <c r="L20" s="97"/>
    </row>
    <row r="21" spans="1:12" ht="37.200000000000003" customHeight="1">
      <c r="A21" s="186"/>
      <c r="B21" s="26"/>
      <c r="C21" s="37" t="s">
        <v>37</v>
      </c>
      <c r="D21" s="38">
        <v>20</v>
      </c>
      <c r="E21" s="23">
        <f t="shared" ref="E21:E57" si="2">B21*D21</f>
        <v>0</v>
      </c>
      <c r="F21" s="24"/>
      <c r="G21" s="198"/>
      <c r="H21" s="39"/>
      <c r="I21" s="129" t="s">
        <v>38</v>
      </c>
      <c r="J21" s="127">
        <v>22</v>
      </c>
      <c r="K21" s="128">
        <f t="shared" si="0"/>
        <v>0</v>
      </c>
      <c r="L21" s="97"/>
    </row>
    <row r="22" spans="1:12" ht="37.200000000000003" customHeight="1">
      <c r="A22" s="186"/>
      <c r="B22" s="26"/>
      <c r="C22" s="37" t="s">
        <v>39</v>
      </c>
      <c r="D22" s="38">
        <v>17</v>
      </c>
      <c r="E22" s="23">
        <f t="shared" si="2"/>
        <v>0</v>
      </c>
      <c r="F22" s="24"/>
      <c r="G22" s="198"/>
      <c r="H22" s="39"/>
      <c r="I22" s="129" t="s">
        <v>40</v>
      </c>
      <c r="J22" s="130">
        <v>16</v>
      </c>
      <c r="K22" s="131">
        <f t="shared" si="0"/>
        <v>0</v>
      </c>
      <c r="L22" s="97"/>
    </row>
    <row r="23" spans="1:12" ht="37.200000000000003" customHeight="1">
      <c r="A23" s="186"/>
      <c r="B23" s="26"/>
      <c r="C23" s="37" t="s">
        <v>41</v>
      </c>
      <c r="D23" s="40">
        <v>16</v>
      </c>
      <c r="E23" s="23">
        <f t="shared" si="2"/>
        <v>0</v>
      </c>
      <c r="F23" s="24"/>
      <c r="G23" s="199" t="s">
        <v>42</v>
      </c>
      <c r="H23" s="35"/>
      <c r="I23" s="132" t="s">
        <v>43</v>
      </c>
      <c r="J23" s="133">
        <v>16</v>
      </c>
      <c r="K23" s="134">
        <f t="shared" ref="K23:K24" si="3">H23*J23</f>
        <v>0</v>
      </c>
      <c r="L23" s="97"/>
    </row>
    <row r="24" spans="1:12" ht="37.200000000000003" customHeight="1">
      <c r="A24" s="186"/>
      <c r="B24" s="26"/>
      <c r="C24" s="37" t="s">
        <v>44</v>
      </c>
      <c r="D24" s="41">
        <v>20</v>
      </c>
      <c r="E24" s="23">
        <f t="shared" si="2"/>
        <v>0</v>
      </c>
      <c r="F24" s="24"/>
      <c r="G24" s="200"/>
      <c r="H24" s="42"/>
      <c r="I24" s="135" t="s">
        <v>45</v>
      </c>
      <c r="J24" s="136">
        <v>16</v>
      </c>
      <c r="K24" s="137">
        <f t="shared" si="3"/>
        <v>0</v>
      </c>
      <c r="L24" s="97"/>
    </row>
    <row r="25" spans="1:12" ht="37.200000000000003" customHeight="1">
      <c r="A25" s="186"/>
      <c r="B25" s="26"/>
      <c r="C25" s="37" t="s">
        <v>46</v>
      </c>
      <c r="D25" s="38">
        <v>14</v>
      </c>
      <c r="E25" s="23">
        <f t="shared" si="2"/>
        <v>0</v>
      </c>
      <c r="F25" s="24"/>
      <c r="G25" s="201" t="s">
        <v>47</v>
      </c>
      <c r="H25" s="43"/>
      <c r="I25" s="138" t="s">
        <v>48</v>
      </c>
      <c r="J25" s="139">
        <v>31</v>
      </c>
      <c r="K25" s="140">
        <f t="shared" ref="K25:K60" si="4">H25*J25</f>
        <v>0</v>
      </c>
      <c r="L25" s="97"/>
    </row>
    <row r="26" spans="1:12" ht="37.200000000000003" customHeight="1">
      <c r="A26" s="186"/>
      <c r="B26" s="44"/>
      <c r="C26" s="45" t="s">
        <v>49</v>
      </c>
      <c r="D26" s="38">
        <v>17</v>
      </c>
      <c r="E26" s="23">
        <f t="shared" si="2"/>
        <v>0</v>
      </c>
      <c r="F26" s="24"/>
      <c r="G26" s="186"/>
      <c r="H26" s="46"/>
      <c r="I26" s="37" t="s">
        <v>50</v>
      </c>
      <c r="J26" s="139">
        <v>29</v>
      </c>
      <c r="K26" s="119">
        <f t="shared" si="4"/>
        <v>0</v>
      </c>
      <c r="L26" s="97"/>
    </row>
    <row r="27" spans="1:12" ht="37.200000000000003" customHeight="1">
      <c r="A27" s="186"/>
      <c r="B27" s="26"/>
      <c r="C27" s="37" t="s">
        <v>51</v>
      </c>
      <c r="D27" s="38">
        <v>15</v>
      </c>
      <c r="E27" s="23">
        <f t="shared" si="2"/>
        <v>0</v>
      </c>
      <c r="F27" s="24"/>
      <c r="G27" s="186"/>
      <c r="H27" s="46"/>
      <c r="I27" s="37" t="s">
        <v>52</v>
      </c>
      <c r="J27" s="139">
        <v>31</v>
      </c>
      <c r="K27" s="119">
        <f t="shared" si="4"/>
        <v>0</v>
      </c>
      <c r="L27" s="97"/>
    </row>
    <row r="28" spans="1:12" ht="37.200000000000003" customHeight="1">
      <c r="A28" s="186"/>
      <c r="B28" s="26"/>
      <c r="C28" s="37" t="s">
        <v>53</v>
      </c>
      <c r="D28" s="38">
        <v>14</v>
      </c>
      <c r="E28" s="23">
        <f t="shared" si="2"/>
        <v>0</v>
      </c>
      <c r="F28" s="24"/>
      <c r="G28" s="186"/>
      <c r="H28" s="46"/>
      <c r="I28" s="37" t="s">
        <v>54</v>
      </c>
      <c r="J28" s="139">
        <v>33</v>
      </c>
      <c r="K28" s="119">
        <f t="shared" si="4"/>
        <v>0</v>
      </c>
      <c r="L28" s="97"/>
    </row>
    <row r="29" spans="1:12" ht="37.200000000000003" customHeight="1">
      <c r="A29" s="186"/>
      <c r="B29" s="26"/>
      <c r="C29" s="47" t="s">
        <v>55</v>
      </c>
      <c r="D29" s="48">
        <v>11</v>
      </c>
      <c r="E29" s="23">
        <f t="shared" si="2"/>
        <v>0</v>
      </c>
      <c r="F29" s="24"/>
      <c r="G29" s="186"/>
      <c r="H29" s="46"/>
      <c r="I29" s="37" t="s">
        <v>56</v>
      </c>
      <c r="J29" s="40">
        <v>36</v>
      </c>
      <c r="K29" s="119">
        <f t="shared" si="4"/>
        <v>0</v>
      </c>
      <c r="L29" s="97"/>
    </row>
    <row r="30" spans="1:12" ht="37.200000000000003" customHeight="1">
      <c r="A30" s="186"/>
      <c r="B30" s="26"/>
      <c r="C30" s="37" t="s">
        <v>57</v>
      </c>
      <c r="D30" s="38">
        <v>20</v>
      </c>
      <c r="E30" s="23">
        <f t="shared" si="2"/>
        <v>0</v>
      </c>
      <c r="F30" s="24"/>
      <c r="G30" s="186"/>
      <c r="H30" s="46"/>
      <c r="I30" s="141" t="s">
        <v>58</v>
      </c>
      <c r="J30" s="40">
        <v>36</v>
      </c>
      <c r="K30" s="119">
        <f t="shared" si="4"/>
        <v>0</v>
      </c>
      <c r="L30" s="97"/>
    </row>
    <row r="31" spans="1:12" ht="37.200000000000003" customHeight="1">
      <c r="A31" s="186"/>
      <c r="B31" s="26"/>
      <c r="C31" s="37" t="s">
        <v>59</v>
      </c>
      <c r="D31" s="38">
        <v>17</v>
      </c>
      <c r="E31" s="23">
        <f t="shared" si="2"/>
        <v>0</v>
      </c>
      <c r="F31" s="24"/>
      <c r="G31" s="197" t="s">
        <v>60</v>
      </c>
      <c r="H31" s="49"/>
      <c r="I31" s="142" t="s">
        <v>61</v>
      </c>
      <c r="J31" s="40">
        <v>22</v>
      </c>
      <c r="K31" s="119">
        <f t="shared" si="4"/>
        <v>0</v>
      </c>
      <c r="L31" s="97"/>
    </row>
    <row r="32" spans="1:12" ht="37.200000000000003" customHeight="1">
      <c r="A32" s="186"/>
      <c r="B32" s="26"/>
      <c r="C32" s="37" t="s">
        <v>62</v>
      </c>
      <c r="D32" s="38">
        <v>22</v>
      </c>
      <c r="E32" s="23">
        <f t="shared" si="2"/>
        <v>0</v>
      </c>
      <c r="F32" s="24"/>
      <c r="G32" s="198"/>
      <c r="H32" s="49"/>
      <c r="I32" s="142" t="s">
        <v>63</v>
      </c>
      <c r="J32" s="40">
        <v>22</v>
      </c>
      <c r="K32" s="119">
        <f t="shared" si="4"/>
        <v>0</v>
      </c>
      <c r="L32" s="97"/>
    </row>
    <row r="33" spans="1:12" ht="37.200000000000003" customHeight="1">
      <c r="A33" s="186"/>
      <c r="B33" s="26"/>
      <c r="C33" s="37" t="s">
        <v>64</v>
      </c>
      <c r="D33" s="38">
        <v>23</v>
      </c>
      <c r="E33" s="23">
        <f t="shared" si="2"/>
        <v>0</v>
      </c>
      <c r="F33" s="24"/>
      <c r="G33" s="202"/>
      <c r="H33" s="49"/>
      <c r="I33" s="142" t="s">
        <v>65</v>
      </c>
      <c r="J33" s="40">
        <v>22</v>
      </c>
      <c r="K33" s="119">
        <f t="shared" si="4"/>
        <v>0</v>
      </c>
      <c r="L33" s="97"/>
    </row>
    <row r="34" spans="1:12" ht="37.200000000000003" customHeight="1">
      <c r="A34" s="186"/>
      <c r="B34" s="26"/>
      <c r="C34" s="47" t="s">
        <v>66</v>
      </c>
      <c r="D34" s="48">
        <v>12</v>
      </c>
      <c r="E34" s="23">
        <f t="shared" si="2"/>
        <v>0</v>
      </c>
      <c r="F34" s="24"/>
      <c r="G34" s="199" t="s">
        <v>67</v>
      </c>
      <c r="H34" s="49"/>
      <c r="I34" s="141" t="s">
        <v>67</v>
      </c>
      <c r="J34" s="40">
        <v>10</v>
      </c>
      <c r="K34" s="119">
        <f t="shared" si="4"/>
        <v>0</v>
      </c>
      <c r="L34" s="97"/>
    </row>
    <row r="35" spans="1:12" ht="37.200000000000003" customHeight="1">
      <c r="A35" s="186"/>
      <c r="B35" s="26"/>
      <c r="C35" s="47" t="s">
        <v>68</v>
      </c>
      <c r="D35" s="48">
        <v>12</v>
      </c>
      <c r="E35" s="23">
        <f t="shared" si="2"/>
        <v>0</v>
      </c>
      <c r="F35" s="24"/>
      <c r="G35" s="200"/>
      <c r="H35" s="49"/>
      <c r="I35" s="141" t="s">
        <v>69</v>
      </c>
      <c r="J35" s="40">
        <v>11</v>
      </c>
      <c r="K35" s="119">
        <f t="shared" si="4"/>
        <v>0</v>
      </c>
      <c r="L35" s="97"/>
    </row>
    <row r="36" spans="1:12" ht="37.200000000000003" customHeight="1">
      <c r="A36" s="187"/>
      <c r="B36" s="44"/>
      <c r="C36" s="47" t="s">
        <v>70</v>
      </c>
      <c r="D36" s="48">
        <v>12</v>
      </c>
      <c r="E36" s="23">
        <f t="shared" si="2"/>
        <v>0</v>
      </c>
      <c r="F36" s="24"/>
      <c r="G36" s="220" t="s">
        <v>71</v>
      </c>
      <c r="H36" s="49"/>
      <c r="I36" s="143" t="s">
        <v>72</v>
      </c>
      <c r="J36" s="144">
        <v>198</v>
      </c>
      <c r="K36" s="119">
        <f t="shared" ref="K36:K55" si="5">H36*J36</f>
        <v>0</v>
      </c>
      <c r="L36" s="97"/>
    </row>
    <row r="37" spans="1:12" ht="37.200000000000003" customHeight="1">
      <c r="A37" s="188" t="s">
        <v>73</v>
      </c>
      <c r="B37" s="20"/>
      <c r="C37" s="50" t="s">
        <v>74</v>
      </c>
      <c r="D37" s="51">
        <v>14</v>
      </c>
      <c r="E37" s="23">
        <f t="shared" si="2"/>
        <v>0</v>
      </c>
      <c r="F37" s="24"/>
      <c r="G37" s="221"/>
      <c r="H37" s="49"/>
      <c r="I37" s="145" t="s">
        <v>75</v>
      </c>
      <c r="J37" s="146">
        <v>198</v>
      </c>
      <c r="K37" s="119">
        <f t="shared" si="5"/>
        <v>0</v>
      </c>
      <c r="L37" s="97"/>
    </row>
    <row r="38" spans="1:12" ht="37.200000000000003" customHeight="1">
      <c r="A38" s="189"/>
      <c r="B38" s="26"/>
      <c r="C38" s="47" t="s">
        <v>76</v>
      </c>
      <c r="D38" s="48">
        <v>12</v>
      </c>
      <c r="E38" s="23">
        <f t="shared" si="2"/>
        <v>0</v>
      </c>
      <c r="F38" s="24"/>
      <c r="G38" s="221"/>
      <c r="H38" s="49"/>
      <c r="I38" s="145" t="s">
        <v>77</v>
      </c>
      <c r="J38" s="146">
        <v>198</v>
      </c>
      <c r="K38" s="119">
        <f t="shared" si="5"/>
        <v>0</v>
      </c>
      <c r="L38" s="97"/>
    </row>
    <row r="39" spans="1:12" ht="37.200000000000003" customHeight="1">
      <c r="A39" s="189"/>
      <c r="B39" s="26"/>
      <c r="C39" s="47" t="s">
        <v>78</v>
      </c>
      <c r="D39" s="48">
        <v>12</v>
      </c>
      <c r="E39" s="23">
        <f t="shared" si="2"/>
        <v>0</v>
      </c>
      <c r="F39" s="24"/>
      <c r="G39" s="221"/>
      <c r="H39" s="52"/>
      <c r="I39" s="147" t="s">
        <v>79</v>
      </c>
      <c r="J39" s="146">
        <v>185</v>
      </c>
      <c r="K39" s="119">
        <f t="shared" si="5"/>
        <v>0</v>
      </c>
      <c r="L39" s="97"/>
    </row>
    <row r="40" spans="1:12" ht="37.200000000000003" customHeight="1">
      <c r="A40" s="189"/>
      <c r="B40" s="26"/>
      <c r="C40" s="47" t="s">
        <v>80</v>
      </c>
      <c r="D40" s="48">
        <v>12</v>
      </c>
      <c r="E40" s="23">
        <f t="shared" si="2"/>
        <v>0</v>
      </c>
      <c r="F40" s="24"/>
      <c r="G40" s="221"/>
      <c r="H40" s="49"/>
      <c r="I40" s="145" t="s">
        <v>81</v>
      </c>
      <c r="J40" s="146">
        <v>185</v>
      </c>
      <c r="K40" s="119">
        <f t="shared" si="5"/>
        <v>0</v>
      </c>
      <c r="L40" s="97"/>
    </row>
    <row r="41" spans="1:12" ht="37.200000000000003" customHeight="1">
      <c r="A41" s="189"/>
      <c r="B41" s="26"/>
      <c r="C41" s="47" t="s">
        <v>82</v>
      </c>
      <c r="D41" s="48">
        <v>12</v>
      </c>
      <c r="E41" s="23">
        <f t="shared" si="2"/>
        <v>0</v>
      </c>
      <c r="F41" s="24"/>
      <c r="G41" s="221"/>
      <c r="H41" s="49"/>
      <c r="I41" s="177" t="s">
        <v>83</v>
      </c>
      <c r="J41" s="146">
        <v>185</v>
      </c>
      <c r="K41" s="119">
        <f t="shared" si="5"/>
        <v>0</v>
      </c>
      <c r="L41" s="97"/>
    </row>
    <row r="42" spans="1:12" ht="37.200000000000003" customHeight="1">
      <c r="A42" s="189"/>
      <c r="B42" s="36"/>
      <c r="C42" s="53" t="s">
        <v>84</v>
      </c>
      <c r="D42" s="48">
        <v>14</v>
      </c>
      <c r="E42" s="23">
        <f t="shared" si="2"/>
        <v>0</v>
      </c>
      <c r="F42" s="24"/>
      <c r="G42" s="221"/>
      <c r="H42" s="49"/>
      <c r="I42" s="145" t="s">
        <v>85</v>
      </c>
      <c r="J42" s="146">
        <v>185</v>
      </c>
      <c r="K42" s="119">
        <f t="shared" si="5"/>
        <v>0</v>
      </c>
      <c r="L42" s="97"/>
    </row>
    <row r="43" spans="1:12" ht="37.200000000000003" customHeight="1">
      <c r="A43" s="189"/>
      <c r="B43" s="36"/>
      <c r="C43" s="54" t="s">
        <v>86</v>
      </c>
      <c r="D43" s="48">
        <v>14</v>
      </c>
      <c r="E43" s="23">
        <f t="shared" si="2"/>
        <v>0</v>
      </c>
      <c r="F43" s="24"/>
      <c r="G43" s="221"/>
      <c r="H43" s="49"/>
      <c r="I43" s="145" t="s">
        <v>87</v>
      </c>
      <c r="J43" s="146">
        <v>185</v>
      </c>
      <c r="K43" s="119">
        <f t="shared" si="5"/>
        <v>0</v>
      </c>
      <c r="L43" s="97"/>
    </row>
    <row r="44" spans="1:12" ht="37.200000000000003" customHeight="1">
      <c r="A44" s="189"/>
      <c r="B44" s="55"/>
      <c r="C44" s="56" t="s">
        <v>88</v>
      </c>
      <c r="D44" s="57">
        <v>14</v>
      </c>
      <c r="E44" s="23">
        <f t="shared" si="2"/>
        <v>0</v>
      </c>
      <c r="F44" s="24"/>
      <c r="G44" s="221"/>
      <c r="H44" s="49"/>
      <c r="I44" s="145" t="s">
        <v>89</v>
      </c>
      <c r="J44" s="146">
        <v>185</v>
      </c>
      <c r="K44" s="119">
        <f t="shared" si="5"/>
        <v>0</v>
      </c>
      <c r="L44" s="97"/>
    </row>
    <row r="45" spans="1:12" ht="37.200000000000003" customHeight="1">
      <c r="A45" s="190"/>
      <c r="B45" s="30"/>
      <c r="C45" s="56" t="s">
        <v>90</v>
      </c>
      <c r="D45" s="57">
        <v>12</v>
      </c>
      <c r="E45" s="23">
        <f t="shared" si="2"/>
        <v>0</v>
      </c>
      <c r="F45" s="24"/>
      <c r="G45" s="221"/>
      <c r="H45" s="49"/>
      <c r="I45" s="145" t="s">
        <v>91</v>
      </c>
      <c r="J45" s="146">
        <v>185</v>
      </c>
      <c r="K45" s="119">
        <f t="shared" si="5"/>
        <v>0</v>
      </c>
      <c r="L45" s="97"/>
    </row>
    <row r="46" spans="1:12" ht="37.200000000000003" customHeight="1">
      <c r="A46" s="185" t="s">
        <v>92</v>
      </c>
      <c r="B46" s="26"/>
      <c r="C46" s="58" t="s">
        <v>93</v>
      </c>
      <c r="D46" s="59">
        <v>15</v>
      </c>
      <c r="E46" s="23">
        <f t="shared" si="2"/>
        <v>0</v>
      </c>
      <c r="F46" s="24"/>
      <c r="G46" s="221"/>
      <c r="H46" s="49"/>
      <c r="I46" s="145" t="s">
        <v>94</v>
      </c>
      <c r="J46" s="146">
        <v>185</v>
      </c>
      <c r="K46" s="119">
        <f t="shared" si="5"/>
        <v>0</v>
      </c>
      <c r="L46" s="97"/>
    </row>
    <row r="47" spans="1:12" ht="37.200000000000003" customHeight="1">
      <c r="A47" s="191"/>
      <c r="B47" s="44"/>
      <c r="C47" s="60" t="s">
        <v>95</v>
      </c>
      <c r="D47" s="61">
        <v>15</v>
      </c>
      <c r="E47" s="23">
        <f t="shared" si="2"/>
        <v>0</v>
      </c>
      <c r="F47" s="24"/>
      <c r="G47" s="221"/>
      <c r="H47" s="49"/>
      <c r="I47" s="145" t="s">
        <v>96</v>
      </c>
      <c r="J47" s="146">
        <v>185</v>
      </c>
      <c r="K47" s="119">
        <f t="shared" si="5"/>
        <v>0</v>
      </c>
      <c r="L47" s="97"/>
    </row>
    <row r="48" spans="1:12" ht="37.200000000000003" customHeight="1">
      <c r="A48" s="191"/>
      <c r="B48" s="30"/>
      <c r="C48" s="62" t="s">
        <v>97</v>
      </c>
      <c r="D48" s="63">
        <v>15</v>
      </c>
      <c r="E48" s="23">
        <f t="shared" si="2"/>
        <v>0</v>
      </c>
      <c r="F48" s="24"/>
      <c r="G48" s="221"/>
      <c r="H48" s="49"/>
      <c r="I48" s="145" t="s">
        <v>98</v>
      </c>
      <c r="J48" s="146">
        <v>198</v>
      </c>
      <c r="K48" s="119">
        <f t="shared" si="5"/>
        <v>0</v>
      </c>
      <c r="L48" s="97"/>
    </row>
    <row r="49" spans="1:12" ht="37.200000000000003" customHeight="1">
      <c r="A49" s="185" t="s">
        <v>99</v>
      </c>
      <c r="B49" s="36"/>
      <c r="C49" s="64" t="s">
        <v>100</v>
      </c>
      <c r="D49" s="28">
        <v>15</v>
      </c>
      <c r="E49" s="23">
        <f t="shared" si="2"/>
        <v>0</v>
      </c>
      <c r="F49" s="24"/>
      <c r="G49" s="221"/>
      <c r="H49" s="49"/>
      <c r="I49" s="145" t="s">
        <v>101</v>
      </c>
      <c r="J49" s="146">
        <v>198</v>
      </c>
      <c r="K49" s="119">
        <f t="shared" si="5"/>
        <v>0</v>
      </c>
      <c r="L49" s="97"/>
    </row>
    <row r="50" spans="1:12" ht="37.200000000000003" customHeight="1">
      <c r="A50" s="186"/>
      <c r="B50" s="26"/>
      <c r="C50" s="65" t="s">
        <v>102</v>
      </c>
      <c r="D50" s="40">
        <v>17</v>
      </c>
      <c r="E50" s="23">
        <f t="shared" si="2"/>
        <v>0</v>
      </c>
      <c r="F50" s="24"/>
      <c r="G50" s="221"/>
      <c r="H50" s="49"/>
      <c r="I50" s="145" t="s">
        <v>103</v>
      </c>
      <c r="J50" s="146">
        <v>198</v>
      </c>
      <c r="K50" s="119">
        <f t="shared" si="5"/>
        <v>0</v>
      </c>
      <c r="L50" s="97"/>
    </row>
    <row r="51" spans="1:12" ht="37.200000000000003" customHeight="1">
      <c r="A51" s="186"/>
      <c r="B51" s="26"/>
      <c r="C51" s="65" t="s">
        <v>104</v>
      </c>
      <c r="D51" s="38">
        <v>16</v>
      </c>
      <c r="E51" s="23">
        <f t="shared" si="2"/>
        <v>0</v>
      </c>
      <c r="F51" s="24"/>
      <c r="G51" s="221"/>
      <c r="H51" s="49"/>
      <c r="I51" s="145" t="s">
        <v>105</v>
      </c>
      <c r="J51" s="146">
        <v>198</v>
      </c>
      <c r="K51" s="119">
        <f t="shared" si="5"/>
        <v>0</v>
      </c>
      <c r="L51" s="97"/>
    </row>
    <row r="52" spans="1:12" ht="37.200000000000003" customHeight="1">
      <c r="A52" s="186"/>
      <c r="B52" s="26"/>
      <c r="C52" s="66" t="s">
        <v>106</v>
      </c>
      <c r="D52" s="38">
        <v>10</v>
      </c>
      <c r="E52" s="23">
        <f t="shared" si="2"/>
        <v>0</v>
      </c>
      <c r="F52" s="24"/>
      <c r="G52" s="221"/>
      <c r="H52" s="49"/>
      <c r="I52" s="145" t="s">
        <v>107</v>
      </c>
      <c r="J52" s="146">
        <v>198</v>
      </c>
      <c r="K52" s="119">
        <f t="shared" si="5"/>
        <v>0</v>
      </c>
      <c r="L52" s="97"/>
    </row>
    <row r="53" spans="1:12" ht="37.200000000000003" customHeight="1">
      <c r="A53" s="186"/>
      <c r="B53" s="26"/>
      <c r="C53" s="65" t="s">
        <v>108</v>
      </c>
      <c r="D53" s="38">
        <v>17</v>
      </c>
      <c r="E53" s="23">
        <f t="shared" si="2"/>
        <v>0</v>
      </c>
      <c r="F53" s="24"/>
      <c r="G53" s="221"/>
      <c r="H53" s="52"/>
      <c r="I53" s="147" t="s">
        <v>109</v>
      </c>
      <c r="J53" s="146">
        <v>198</v>
      </c>
      <c r="K53" s="119">
        <f t="shared" si="5"/>
        <v>0</v>
      </c>
      <c r="L53" s="97"/>
    </row>
    <row r="54" spans="1:12" ht="37.200000000000003" customHeight="1">
      <c r="A54" s="186"/>
      <c r="B54" s="26"/>
      <c r="C54" s="65" t="s">
        <v>110</v>
      </c>
      <c r="D54" s="40">
        <v>9</v>
      </c>
      <c r="E54" s="23">
        <f t="shared" si="2"/>
        <v>0</v>
      </c>
      <c r="F54" s="24"/>
      <c r="G54" s="221"/>
      <c r="H54" s="52"/>
      <c r="I54" s="148" t="s">
        <v>111</v>
      </c>
      <c r="J54" s="146">
        <v>148</v>
      </c>
      <c r="K54" s="119">
        <f t="shared" si="5"/>
        <v>0</v>
      </c>
      <c r="L54" s="97"/>
    </row>
    <row r="55" spans="1:12" ht="37.200000000000003" customHeight="1">
      <c r="A55" s="186"/>
      <c r="B55" s="26"/>
      <c r="C55" s="66" t="s">
        <v>112</v>
      </c>
      <c r="D55" s="38">
        <v>20</v>
      </c>
      <c r="E55" s="23">
        <f t="shared" si="2"/>
        <v>0</v>
      </c>
      <c r="F55" s="24"/>
      <c r="G55" s="222"/>
      <c r="H55" s="67"/>
      <c r="I55" s="149" t="s">
        <v>113</v>
      </c>
      <c r="J55" s="150">
        <v>158</v>
      </c>
      <c r="K55" s="119">
        <f t="shared" si="5"/>
        <v>0</v>
      </c>
      <c r="L55" s="97"/>
    </row>
    <row r="56" spans="1:12" ht="36.75" customHeight="1">
      <c r="A56" s="186"/>
      <c r="B56" s="44"/>
      <c r="C56" s="37" t="s">
        <v>114</v>
      </c>
      <c r="D56" s="68">
        <v>9</v>
      </c>
      <c r="E56" s="23">
        <f t="shared" si="2"/>
        <v>0</v>
      </c>
      <c r="F56" s="24"/>
      <c r="G56" s="186" t="s">
        <v>115</v>
      </c>
      <c r="H56" s="69"/>
      <c r="I56" s="151" t="s">
        <v>116</v>
      </c>
      <c r="J56" s="144">
        <v>13</v>
      </c>
      <c r="K56" s="128">
        <f t="shared" si="4"/>
        <v>0</v>
      </c>
      <c r="L56" s="97"/>
    </row>
    <row r="57" spans="1:12" ht="37.200000000000003" customHeight="1">
      <c r="A57" s="192"/>
      <c r="B57" s="26"/>
      <c r="C57" s="64" t="s">
        <v>117</v>
      </c>
      <c r="D57" s="70">
        <v>9</v>
      </c>
      <c r="E57" s="23">
        <f t="shared" si="2"/>
        <v>0</v>
      </c>
      <c r="F57" s="24"/>
      <c r="G57" s="195"/>
      <c r="H57" s="46"/>
      <c r="I57" s="152" t="s">
        <v>118</v>
      </c>
      <c r="J57" s="146">
        <v>13</v>
      </c>
      <c r="K57" s="128">
        <f t="shared" si="4"/>
        <v>0</v>
      </c>
      <c r="L57" s="97"/>
    </row>
    <row r="58" spans="1:12" ht="37.200000000000003" customHeight="1">
      <c r="A58" s="71" t="s">
        <v>10</v>
      </c>
      <c r="B58" s="223">
        <f>SUM(B12:B57)</f>
        <v>0</v>
      </c>
      <c r="C58" s="72" t="s">
        <v>119</v>
      </c>
      <c r="D58" s="73" t="s">
        <v>120</v>
      </c>
      <c r="E58" s="74">
        <f>SUM(E12:E57)</f>
        <v>0</v>
      </c>
      <c r="F58" s="24"/>
      <c r="G58" s="196"/>
      <c r="H58" s="75"/>
      <c r="I58" s="153" t="s">
        <v>121</v>
      </c>
      <c r="J58" s="150">
        <v>28</v>
      </c>
      <c r="K58" s="137">
        <f t="shared" si="4"/>
        <v>0</v>
      </c>
      <c r="L58" s="97"/>
    </row>
    <row r="59" spans="1:12" ht="40.950000000000003" customHeight="1">
      <c r="A59" s="76"/>
      <c r="B59" s="77"/>
      <c r="C59" s="78"/>
      <c r="D59" s="79"/>
      <c r="E59" s="80"/>
      <c r="F59" s="24"/>
      <c r="G59" s="215" t="s">
        <v>122</v>
      </c>
      <c r="H59" s="36"/>
      <c r="I59" s="154" t="s">
        <v>123</v>
      </c>
      <c r="J59" s="155">
        <v>28</v>
      </c>
      <c r="K59" s="119">
        <f t="shared" si="4"/>
        <v>0</v>
      </c>
      <c r="L59" s="97"/>
    </row>
    <row r="60" spans="1:12" ht="55.2" customHeight="1">
      <c r="A60" s="81"/>
      <c r="B60" s="8"/>
      <c r="C60" s="82" t="s">
        <v>124</v>
      </c>
      <c r="D60" s="83" t="s">
        <v>125</v>
      </c>
      <c r="E60" s="84">
        <f>E58+K61</f>
        <v>0</v>
      </c>
      <c r="F60" s="85"/>
      <c r="G60" s="196"/>
      <c r="H60" s="30"/>
      <c r="I60" s="156" t="s">
        <v>126</v>
      </c>
      <c r="J60" s="157">
        <v>28</v>
      </c>
      <c r="K60" s="119">
        <f t="shared" si="4"/>
        <v>0</v>
      </c>
      <c r="L60" s="97"/>
    </row>
    <row r="61" spans="1:12" ht="45.75" customHeight="1">
      <c r="A61" s="86"/>
      <c r="B61" s="8"/>
      <c r="C61" s="87" t="s">
        <v>127</v>
      </c>
      <c r="D61" s="88" t="s">
        <v>125</v>
      </c>
      <c r="E61" s="89"/>
      <c r="F61" s="85"/>
      <c r="G61" s="90" t="s">
        <v>10</v>
      </c>
      <c r="H61" s="91">
        <f>SUM(H12:H60)</f>
        <v>0</v>
      </c>
      <c r="I61" s="158" t="s">
        <v>119</v>
      </c>
      <c r="J61" s="159" t="s">
        <v>120</v>
      </c>
      <c r="K61" s="160">
        <f>SUM(K12:K60)</f>
        <v>0</v>
      </c>
    </row>
    <row r="62" spans="1:12" ht="55.95" customHeight="1">
      <c r="A62" s="86"/>
      <c r="B62" s="8"/>
      <c r="C62" s="92" t="s">
        <v>128</v>
      </c>
      <c r="D62" s="93" t="s">
        <v>125</v>
      </c>
      <c r="E62" s="94">
        <f>E60+E61</f>
        <v>0</v>
      </c>
      <c r="F62" s="95"/>
      <c r="G62" s="81"/>
      <c r="H62" s="96"/>
      <c r="I62" s="203" t="s">
        <v>129</v>
      </c>
      <c r="J62" s="204"/>
      <c r="K62" s="205"/>
      <c r="L62" s="161"/>
    </row>
    <row r="63" spans="1:12" ht="41.45" customHeight="1">
      <c r="A63" s="97"/>
      <c r="B63" s="8"/>
      <c r="C63" s="98" t="s">
        <v>130</v>
      </c>
      <c r="D63" s="99" t="s">
        <v>125</v>
      </c>
      <c r="E63" s="100"/>
      <c r="F63" s="101"/>
      <c r="G63" s="81"/>
      <c r="H63" s="209" t="s">
        <v>131</v>
      </c>
      <c r="I63" s="206" t="s">
        <v>132</v>
      </c>
      <c r="J63" s="207"/>
      <c r="K63" s="208"/>
      <c r="L63" s="161"/>
    </row>
    <row r="64" spans="1:12" ht="30.2" customHeight="1">
      <c r="A64" s="97"/>
      <c r="B64" s="8"/>
      <c r="C64" s="102" t="s">
        <v>133</v>
      </c>
      <c r="D64" s="103" t="s">
        <v>125</v>
      </c>
      <c r="E64" s="104">
        <f>E62-E63</f>
        <v>0</v>
      </c>
      <c r="F64" s="105"/>
      <c r="G64" s="106"/>
      <c r="H64" s="210"/>
      <c r="I64" s="183" t="s">
        <v>134</v>
      </c>
      <c r="J64" s="183"/>
      <c r="K64" s="184"/>
      <c r="L64" s="105"/>
    </row>
    <row r="65" spans="1:12" ht="35.450000000000003" customHeight="1">
      <c r="A65" s="105"/>
      <c r="B65" s="8"/>
      <c r="F65" s="105"/>
      <c r="G65" s="106"/>
      <c r="H65" s="179"/>
      <c r="I65" s="168"/>
      <c r="L65" s="97"/>
    </row>
    <row r="66" spans="1:12" ht="18" customHeight="1">
      <c r="A66" s="105"/>
      <c r="B66" s="162"/>
      <c r="F66" s="105"/>
      <c r="G66" s="10"/>
      <c r="H66" s="180"/>
      <c r="I66" s="169"/>
      <c r="K66" s="161"/>
      <c r="L66" s="97"/>
    </row>
    <row r="67" spans="1:12" ht="18" customHeight="1">
      <c r="A67" s="163"/>
      <c r="B67" s="162"/>
      <c r="C67" s="97"/>
      <c r="D67" s="164"/>
      <c r="E67" s="97"/>
      <c r="F67" s="105"/>
      <c r="G67" s="10"/>
      <c r="H67" s="97"/>
      <c r="I67" s="161"/>
      <c r="K67" s="161"/>
      <c r="L67" s="97"/>
    </row>
    <row r="68" spans="1:12" ht="18" customHeight="1">
      <c r="A68" s="163"/>
      <c r="B68" s="8"/>
      <c r="C68" s="97"/>
      <c r="D68" s="165"/>
      <c r="E68" s="97"/>
      <c r="F68" s="105"/>
      <c r="G68" s="10"/>
      <c r="H68" s="105"/>
      <c r="I68" s="170"/>
      <c r="J68" s="97"/>
      <c r="K68" s="97"/>
      <c r="L68" s="97"/>
    </row>
    <row r="69" spans="1:12" ht="18" customHeight="1">
      <c r="A69" s="163"/>
      <c r="B69" s="8"/>
      <c r="C69" s="97"/>
      <c r="D69" s="165"/>
      <c r="E69" s="97"/>
      <c r="F69" s="97"/>
      <c r="G69" s="10"/>
      <c r="H69" s="105"/>
      <c r="I69" s="170"/>
      <c r="J69" s="97"/>
      <c r="K69" s="97"/>
      <c r="L69" s="97"/>
    </row>
    <row r="70" spans="1:12" ht="19.5" customHeight="1">
      <c r="A70" s="163"/>
      <c r="B70" s="8"/>
      <c r="C70" s="97"/>
      <c r="D70" s="165"/>
      <c r="E70" s="97"/>
      <c r="F70" s="97"/>
      <c r="G70" s="10"/>
      <c r="H70" s="97"/>
      <c r="I70" s="165"/>
      <c r="J70" s="97"/>
      <c r="K70" s="97"/>
      <c r="L70" s="97"/>
    </row>
    <row r="71" spans="1:12" ht="18" customHeight="1">
      <c r="A71" s="166"/>
      <c r="B71" s="8"/>
      <c r="C71" s="97"/>
      <c r="D71" s="165"/>
      <c r="E71" s="97"/>
      <c r="F71" s="97"/>
      <c r="G71" s="10"/>
      <c r="H71" s="97"/>
      <c r="I71" s="165"/>
      <c r="J71" s="97"/>
      <c r="K71" s="97"/>
      <c r="L71" s="97"/>
    </row>
    <row r="72" spans="1:12" ht="18" customHeight="1">
      <c r="A72" s="97"/>
      <c r="B72" s="8"/>
      <c r="C72" s="97"/>
      <c r="D72" s="165"/>
      <c r="E72" s="97"/>
      <c r="F72" s="97"/>
      <c r="G72" s="10"/>
      <c r="H72" s="97"/>
      <c r="I72" s="165"/>
      <c r="J72" s="97"/>
      <c r="K72" s="97"/>
      <c r="L72" s="97"/>
    </row>
    <row r="73" spans="1:12" ht="18" customHeight="1">
      <c r="A73" s="97"/>
      <c r="B73" s="8"/>
      <c r="C73" s="97"/>
      <c r="D73" s="165"/>
      <c r="E73" s="97"/>
      <c r="F73" s="97"/>
      <c r="G73" s="10"/>
      <c r="H73" s="97"/>
      <c r="I73" s="165"/>
      <c r="J73" s="97"/>
      <c r="K73" s="97"/>
      <c r="L73" s="97"/>
    </row>
    <row r="74" spans="1:12" ht="18" customHeight="1">
      <c r="A74" s="97"/>
      <c r="B74" s="8"/>
      <c r="C74" s="97"/>
      <c r="D74" s="165"/>
      <c r="E74" s="97"/>
      <c r="F74" s="97"/>
      <c r="G74" s="10"/>
      <c r="H74" s="97"/>
      <c r="I74" s="165"/>
      <c r="J74" s="97"/>
      <c r="K74" s="97"/>
      <c r="L74" s="97"/>
    </row>
    <row r="75" spans="1:12" ht="18" customHeight="1">
      <c r="A75" s="97"/>
      <c r="B75" s="8"/>
      <c r="C75" s="97"/>
      <c r="D75" s="165"/>
      <c r="E75" s="97"/>
      <c r="F75" s="97"/>
      <c r="G75" s="10"/>
      <c r="H75" s="97"/>
      <c r="I75" s="165"/>
      <c r="J75" s="97"/>
      <c r="K75" s="97"/>
      <c r="L75" s="97"/>
    </row>
    <row r="76" spans="1:12" ht="18" customHeight="1">
      <c r="A76" s="97"/>
      <c r="B76" s="8"/>
      <c r="C76" s="97"/>
      <c r="D76" s="165"/>
      <c r="E76" s="97"/>
      <c r="F76" s="97"/>
      <c r="G76" s="10"/>
      <c r="H76" s="97"/>
      <c r="I76" s="165"/>
      <c r="J76" s="97"/>
      <c r="K76" s="97"/>
      <c r="L76" s="97"/>
    </row>
    <row r="77" spans="1:12" ht="18" customHeight="1">
      <c r="A77" s="167"/>
      <c r="B77" s="8"/>
      <c r="C77" s="97"/>
      <c r="D77" s="165"/>
      <c r="E77" s="97"/>
      <c r="F77" s="97"/>
      <c r="G77" s="10"/>
      <c r="H77" s="97"/>
      <c r="I77" s="165"/>
      <c r="J77" s="97"/>
      <c r="K77" s="97"/>
      <c r="L77" s="97"/>
    </row>
    <row r="78" spans="1:12" ht="19.5" customHeight="1">
      <c r="A78" s="167"/>
      <c r="B78" s="8"/>
      <c r="C78" s="97"/>
      <c r="D78" s="165"/>
      <c r="E78" s="97"/>
      <c r="F78" s="97"/>
      <c r="G78" s="10"/>
      <c r="H78" s="97"/>
      <c r="I78" s="165"/>
      <c r="J78" s="97"/>
      <c r="K78" s="97"/>
      <c r="L78" s="97"/>
    </row>
    <row r="79" spans="1:12" ht="19.5" customHeight="1">
      <c r="A79" s="167"/>
      <c r="B79" s="8"/>
      <c r="C79" s="97"/>
      <c r="D79" s="165"/>
      <c r="E79" s="97"/>
      <c r="F79" s="97"/>
      <c r="G79" s="10"/>
      <c r="H79" s="97"/>
      <c r="I79" s="165"/>
      <c r="J79" s="171"/>
      <c r="K79" s="97"/>
      <c r="L79" s="97"/>
    </row>
    <row r="80" spans="1:12" ht="19.5" customHeight="1">
      <c r="A80" s="167"/>
      <c r="B80" s="8"/>
      <c r="C80" s="97"/>
      <c r="D80" s="165"/>
      <c r="E80" s="97"/>
      <c r="F80" s="97"/>
      <c r="G80" s="10"/>
      <c r="H80" s="97"/>
      <c r="I80" s="165"/>
      <c r="J80" s="172"/>
      <c r="K80" s="97"/>
      <c r="L80" s="97"/>
    </row>
    <row r="81" spans="1:12" ht="19.5" customHeight="1">
      <c r="A81" s="167"/>
      <c r="B81" s="8"/>
      <c r="C81" s="97"/>
      <c r="D81" s="165"/>
      <c r="E81" s="97"/>
      <c r="F81" s="97"/>
      <c r="G81" s="10"/>
      <c r="H81" s="97"/>
      <c r="I81" s="165"/>
      <c r="J81" s="173"/>
      <c r="K81" s="97"/>
      <c r="L81" s="97"/>
    </row>
    <row r="82" spans="1:12" ht="19.5" customHeight="1">
      <c r="A82" s="167"/>
      <c r="B82" s="8"/>
      <c r="C82" s="97"/>
      <c r="D82" s="165"/>
      <c r="E82" s="97"/>
      <c r="F82" s="97"/>
      <c r="G82" s="10"/>
      <c r="H82" s="97"/>
      <c r="I82" s="165"/>
      <c r="J82" s="174"/>
      <c r="K82" s="97"/>
      <c r="L82" s="97"/>
    </row>
    <row r="83" spans="1:12" ht="19.5" customHeight="1">
      <c r="A83" s="167"/>
      <c r="B83" s="8"/>
      <c r="C83" s="97"/>
      <c r="D83" s="165"/>
      <c r="E83" s="97"/>
      <c r="F83" s="97"/>
      <c r="G83" s="10"/>
      <c r="H83" s="97"/>
      <c r="I83" s="165"/>
      <c r="J83" s="174"/>
      <c r="K83" s="97"/>
      <c r="L83" s="97"/>
    </row>
    <row r="84" spans="1:12" ht="22.7" customHeight="1">
      <c r="A84" s="167"/>
      <c r="B84" s="8"/>
      <c r="C84" s="97"/>
      <c r="D84" s="165"/>
      <c r="E84" s="97"/>
      <c r="F84" s="97"/>
      <c r="G84" s="10"/>
      <c r="H84" s="97"/>
      <c r="I84" s="165"/>
      <c r="J84" s="175"/>
      <c r="K84" s="97"/>
      <c r="L84" s="97"/>
    </row>
    <row r="85" spans="1:12" ht="19.5" customHeight="1">
      <c r="A85" s="167"/>
      <c r="B85" s="8"/>
      <c r="C85" s="97"/>
      <c r="D85" s="165"/>
      <c r="E85" s="97"/>
      <c r="F85" s="97"/>
      <c r="G85" s="10"/>
      <c r="H85" s="97"/>
      <c r="I85" s="165"/>
      <c r="J85" s="171"/>
      <c r="K85" s="97"/>
      <c r="L85" s="97"/>
    </row>
    <row r="86" spans="1:12" ht="19.5" customHeight="1">
      <c r="A86" s="167"/>
      <c r="B86" s="8"/>
      <c r="C86" s="97"/>
      <c r="D86" s="165"/>
      <c r="E86" s="97"/>
      <c r="F86" s="97"/>
      <c r="G86" s="10"/>
      <c r="H86" s="97"/>
      <c r="I86" s="165"/>
      <c r="J86" s="97"/>
      <c r="K86" s="97"/>
      <c r="L86" s="97"/>
    </row>
    <row r="87" spans="1:12" ht="19.5" customHeight="1">
      <c r="A87" s="167"/>
      <c r="B87" s="8"/>
      <c r="C87" s="97"/>
      <c r="D87" s="165"/>
      <c r="E87" s="97"/>
      <c r="F87" s="97"/>
      <c r="G87" s="10"/>
      <c r="H87" s="97"/>
      <c r="I87" s="165"/>
      <c r="J87" s="97"/>
      <c r="K87" s="97"/>
      <c r="L87" s="97"/>
    </row>
    <row r="88" spans="1:12" ht="19.5" customHeight="1">
      <c r="A88" s="167"/>
      <c r="B88" s="8"/>
      <c r="C88" s="97"/>
      <c r="D88" s="165"/>
      <c r="E88" s="97"/>
      <c r="F88" s="97"/>
      <c r="G88" s="10"/>
      <c r="H88" s="97"/>
      <c r="I88" s="165"/>
      <c r="J88" s="97"/>
      <c r="K88" s="97"/>
      <c r="L88" s="97"/>
    </row>
    <row r="89" spans="1:12" ht="19.5" customHeight="1">
      <c r="A89" s="167"/>
      <c r="B89" s="8"/>
      <c r="C89" s="97"/>
      <c r="D89" s="165"/>
      <c r="E89" s="97"/>
      <c r="F89" s="97"/>
      <c r="G89" s="10"/>
      <c r="H89" s="97"/>
      <c r="I89" s="165"/>
      <c r="J89" s="97"/>
      <c r="K89" s="97"/>
      <c r="L89" s="97"/>
    </row>
    <row r="90" spans="1:12" ht="19.5" customHeight="1">
      <c r="A90" s="167"/>
      <c r="B90" s="8"/>
      <c r="C90" s="97"/>
      <c r="D90" s="165"/>
      <c r="E90" s="97"/>
      <c r="F90" s="97"/>
      <c r="G90" s="10"/>
      <c r="H90" s="97"/>
      <c r="I90" s="165"/>
      <c r="J90" s="97"/>
      <c r="K90" s="97"/>
      <c r="L90" s="97"/>
    </row>
    <row r="91" spans="1:12" ht="19.5" customHeight="1">
      <c r="A91" s="167"/>
      <c r="B91" s="8"/>
      <c r="C91" s="97"/>
      <c r="D91" s="165"/>
      <c r="E91" s="97"/>
      <c r="F91" s="97"/>
      <c r="G91" s="10"/>
      <c r="H91" s="97"/>
      <c r="I91" s="165"/>
      <c r="J91" s="97"/>
      <c r="K91" s="97"/>
      <c r="L91" s="97"/>
    </row>
    <row r="92" spans="1:12" ht="19.5" customHeight="1">
      <c r="A92" s="167"/>
      <c r="B92" s="8"/>
      <c r="C92" s="97"/>
      <c r="D92" s="165"/>
      <c r="E92" s="97"/>
      <c r="F92" s="97"/>
      <c r="G92" s="10"/>
      <c r="H92" s="97"/>
      <c r="I92" s="165"/>
      <c r="J92" s="97"/>
      <c r="K92" s="97"/>
      <c r="L92" s="97"/>
    </row>
    <row r="93" spans="1:12" ht="19.5" customHeight="1">
      <c r="A93" s="167"/>
      <c r="B93" s="8"/>
      <c r="C93" s="97"/>
      <c r="D93" s="165"/>
      <c r="E93" s="97"/>
      <c r="F93" s="97"/>
      <c r="G93" s="10"/>
      <c r="H93" s="97"/>
      <c r="I93" s="165"/>
      <c r="J93" s="97"/>
      <c r="K93" s="97"/>
      <c r="L93" s="97"/>
    </row>
    <row r="94" spans="1:12" ht="19.5" customHeight="1">
      <c r="A94" s="167"/>
      <c r="B94" s="8"/>
      <c r="C94" s="97"/>
      <c r="D94" s="165"/>
      <c r="E94" s="97"/>
      <c r="F94" s="97"/>
      <c r="G94" s="10"/>
      <c r="H94" s="97"/>
      <c r="I94" s="165"/>
      <c r="J94" s="97"/>
      <c r="K94" s="97"/>
      <c r="L94" s="97"/>
    </row>
    <row r="95" spans="1:12" ht="19.5" customHeight="1">
      <c r="A95" s="167"/>
      <c r="B95" s="8"/>
      <c r="C95" s="97"/>
      <c r="D95" s="165"/>
      <c r="E95" s="97"/>
      <c r="F95" s="97"/>
      <c r="G95" s="10"/>
      <c r="H95" s="97"/>
      <c r="I95" s="165"/>
      <c r="J95" s="97"/>
      <c r="K95" s="97"/>
      <c r="L95" s="97"/>
    </row>
    <row r="96" spans="1:12" ht="19.5" customHeight="1">
      <c r="A96" s="167"/>
      <c r="B96" s="8"/>
      <c r="C96" s="97"/>
      <c r="D96" s="165"/>
      <c r="E96" s="97"/>
      <c r="F96" s="97"/>
      <c r="G96" s="10"/>
      <c r="H96" s="97"/>
      <c r="I96" s="165"/>
      <c r="J96" s="97"/>
      <c r="K96" s="97"/>
      <c r="L96" s="97"/>
    </row>
    <row r="97" spans="1:12" ht="19.5" customHeight="1">
      <c r="A97" s="167"/>
      <c r="B97" s="8"/>
      <c r="C97" s="97"/>
      <c r="D97" s="165"/>
      <c r="E97" s="97"/>
      <c r="F97" s="97"/>
      <c r="G97" s="10"/>
      <c r="H97" s="97"/>
      <c r="I97" s="165"/>
      <c r="J97" s="97"/>
      <c r="K97" s="97"/>
      <c r="L97" s="97"/>
    </row>
    <row r="98" spans="1:12" ht="19.5" customHeight="1">
      <c r="A98" s="167"/>
      <c r="B98" s="8"/>
      <c r="C98" s="97"/>
      <c r="D98" s="165"/>
      <c r="E98" s="97"/>
      <c r="F98" s="97"/>
      <c r="G98" s="10"/>
      <c r="H98" s="97"/>
      <c r="I98" s="165"/>
      <c r="J98" s="97"/>
      <c r="K98" s="97"/>
      <c r="L98" s="97"/>
    </row>
    <row r="99" spans="1:12" ht="19.5" customHeight="1">
      <c r="A99" s="167"/>
      <c r="G99" s="10"/>
      <c r="H99" s="97"/>
      <c r="I99" s="165"/>
      <c r="J99" s="97"/>
      <c r="K99" s="97"/>
      <c r="L99" s="97"/>
    </row>
    <row r="100" spans="1:12" ht="15" customHeight="1">
      <c r="G100" s="10"/>
      <c r="H100" s="97"/>
      <c r="I100" s="165"/>
      <c r="J100" s="97"/>
      <c r="K100" s="97"/>
    </row>
    <row r="101" spans="1:12" ht="15" customHeight="1">
      <c r="G101" s="10"/>
      <c r="H101" s="97"/>
      <c r="I101" s="165"/>
      <c r="J101" s="97"/>
      <c r="K101" s="97"/>
    </row>
    <row r="102" spans="1:12" ht="15" customHeight="1">
      <c r="G102" s="10"/>
      <c r="H102" s="97"/>
      <c r="I102" s="165"/>
      <c r="J102" s="97"/>
      <c r="K102" s="97"/>
    </row>
  </sheetData>
  <mergeCells count="29">
    <mergeCell ref="I62:K62"/>
    <mergeCell ref="I63:K63"/>
    <mergeCell ref="H63:H64"/>
    <mergeCell ref="A7:B7"/>
    <mergeCell ref="C7:D7"/>
    <mergeCell ref="F7:I7"/>
    <mergeCell ref="K7:L7"/>
    <mergeCell ref="B8:L8"/>
    <mergeCell ref="G56:G58"/>
    <mergeCell ref="G59:G60"/>
    <mergeCell ref="A10:E10"/>
    <mergeCell ref="G10:K10"/>
    <mergeCell ref="G36:G55"/>
    <mergeCell ref="N10:T10"/>
    <mergeCell ref="H65:H66"/>
    <mergeCell ref="J12:J13"/>
    <mergeCell ref="I64:K64"/>
    <mergeCell ref="A12:A17"/>
    <mergeCell ref="A18:A36"/>
    <mergeCell ref="A37:A45"/>
    <mergeCell ref="A46:A48"/>
    <mergeCell ref="A49:A57"/>
    <mergeCell ref="D12:D17"/>
    <mergeCell ref="G12:G16"/>
    <mergeCell ref="G18:G22"/>
    <mergeCell ref="G23:G24"/>
    <mergeCell ref="G25:G30"/>
    <mergeCell ref="G31:G33"/>
    <mergeCell ref="G34:G35"/>
  </mergeCells>
  <phoneticPr fontId="63" type="noConversion"/>
  <printOptions horizontalCentered="1"/>
  <pageMargins left="0.118110236220472" right="0.118110236220472" top="0.35433070866141703" bottom="0.35433070866141703" header="0.511811023622047" footer="0.511811023622047"/>
  <pageSetup paperSize="9" scale="3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order form</vt:lpstr>
      <vt:lpstr>'order form'!Print_Area</vt:lpstr>
    </vt:vector>
  </TitlesOfParts>
  <Company>pientart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Tart Pie</cp:lastModifiedBy>
  <cp:lastPrinted>2024-10-18T04:01:00Z</cp:lastPrinted>
  <dcterms:created xsi:type="dcterms:W3CDTF">2002-11-30T03:17:00Z</dcterms:created>
  <dcterms:modified xsi:type="dcterms:W3CDTF">2025-01-23T08:25:52Z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7ADE44C595AC466EBC2314253B1D3D44_12</vt:lpwstr>
  </property>
  <property fmtid="{D5CDD505-2E9C-101B-9397-08002B2CF9AE}" pid="3" name="KSOProductBuildVer">
    <vt:lpwstr>1033-12.2.0.19805</vt:lpwstr>
  </property>
</Properties>
</file>